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2介護老人保健施設（老健）\R8.2～\"/>
    </mc:Choice>
  </mc:AlternateContent>
  <xr:revisionPtr revIDLastSave="0" documentId="13_ncr:1_{55898B5B-7523-4903-8314-588D5E4AF7E9}" xr6:coauthVersionLast="47" xr6:coauthVersionMax="47" xr10:uidLastSave="{00000000-0000-0000-0000-000000000000}"/>
  <bookViews>
    <workbookView xWindow="-120" yWindow="-120" windowWidth="29040" windowHeight="15720" tabRatio="933" xr2:uid="{00000000-000D-0000-FFFF-FFFF00000000}"/>
  </bookViews>
  <sheets>
    <sheet name="注意事項" sheetId="176" r:id="rId1"/>
    <sheet name="提出書類一覧" sheetId="155" r:id="rId2"/>
    <sheet name="（１）別紙２" sheetId="204" r:id="rId3"/>
    <sheet name="（２）老健" sheetId="201" r:id="rId4"/>
    <sheet name="（２）短期" sheetId="202" r:id="rId5"/>
    <sheet name="（２）通リハ" sheetId="203" r:id="rId6"/>
    <sheet name="（２）訪リハ" sheetId="227" r:id="rId7"/>
    <sheet name="（３）" sheetId="205" r:id="rId8"/>
    <sheet name="（４）" sheetId="216" r:id="rId9"/>
    <sheet name="（5）老健・短期" sheetId="209" r:id="rId10"/>
    <sheet name="（5）通リハ" sheetId="208" r:id="rId11"/>
    <sheet name="（5）訪リハ" sheetId="226" r:id="rId12"/>
    <sheet name="（6）" sheetId="225" r:id="rId13"/>
    <sheet name="（7）" sheetId="214" r:id="rId14"/>
    <sheet name="（8）" sheetId="211" r:id="rId15"/>
    <sheet name="（9）" sheetId="218" r:id="rId16"/>
    <sheet name="（10）" sheetId="207" r:id="rId17"/>
    <sheet name="（11）" sheetId="210" r:id="rId18"/>
    <sheet name="(12)" sheetId="223" r:id="rId19"/>
    <sheet name="（13）" sheetId="217" r:id="rId20"/>
    <sheet name="（14）" sheetId="215" r:id="rId21"/>
    <sheet name="（15）" sheetId="212" r:id="rId22"/>
    <sheet name="（16）" sheetId="206" r:id="rId23"/>
    <sheet name="参考3-1-1" sheetId="187" r:id="rId24"/>
    <sheet name="参考3-1-2" sheetId="188" r:id="rId25"/>
    <sheet name="参考3-2" sheetId="192" r:id="rId26"/>
    <sheet name="参考5-2" sheetId="190" r:id="rId27"/>
    <sheet name="参考6" sheetId="172" r:id="rId28"/>
    <sheet name="参考７" sheetId="229" r:id="rId29"/>
    <sheet name="参考８" sheetId="228" r:id="rId30"/>
    <sheet name="別紙●24" sheetId="66" state="hidden" r:id="rId31"/>
  </sheets>
  <externalReferences>
    <externalReference r:id="rId32"/>
    <externalReference r:id="rId33"/>
    <externalReference r:id="rId34"/>
  </externalReferences>
  <definedNames>
    <definedName name="_xlnm._FilterDatabase" localSheetId="24" hidden="1">'参考3-1-2'!$N$8:$T$8</definedName>
    <definedName name="_xlnm._FilterDatabase" localSheetId="26" hidden="1">'参考5-2'!$B$68:$O$76</definedName>
    <definedName name="_xlnm._FilterDatabase" localSheetId="1" hidden="1">提出書類一覧!$B$3:$W$17</definedName>
    <definedName name="ｋ">#N/A</definedName>
    <definedName name="_xlnm.Print_Area" localSheetId="2">'（１）別紙２'!$A$1:$AK$84</definedName>
    <definedName name="_xlnm.Print_Area" localSheetId="16">'（10）'!$A$1:$AF$70</definedName>
    <definedName name="_xlnm.Print_Area" localSheetId="17">'（11）'!$A$1:$Y$32</definedName>
    <definedName name="_xlnm.Print_Area" localSheetId="18">'(12)'!$A$1:$W$48</definedName>
    <definedName name="_xlnm.Print_Area" localSheetId="20">'（14）'!$A$1:$AI$52</definedName>
    <definedName name="_xlnm.Print_Area" localSheetId="21">'（15）'!$A$1:$AB$74</definedName>
    <definedName name="_xlnm.Print_Area" localSheetId="22">'（16）'!$A$1:$AA$61</definedName>
    <definedName name="_xlnm.Print_Area" localSheetId="4">'（２）短期'!$A$1:$AF$102</definedName>
    <definedName name="_xlnm.Print_Area" localSheetId="5">'（２）通リハ'!$A$1:$AF$56</definedName>
    <definedName name="_xlnm.Print_Area" localSheetId="6">#N/A</definedName>
    <definedName name="_xlnm.Print_Area" localSheetId="3">'（２）老健'!$A$1:$AF$75</definedName>
    <definedName name="_xlnm.Print_Area" localSheetId="7">'（３）'!$A$1:$AI$63</definedName>
    <definedName name="_xlnm.Print_Area" localSheetId="8">'（４）'!$A$1:$Y$46</definedName>
    <definedName name="_xlnm.Print_Area" localSheetId="10">'（5）通リハ'!$A$1:$AD$49</definedName>
    <definedName name="_xlnm.Print_Area" localSheetId="11">'（5）訪リハ'!$A$1:$AD$60</definedName>
    <definedName name="_xlnm.Print_Area" localSheetId="9">'（5）老健・短期'!$A$1:$AF$60</definedName>
    <definedName name="_xlnm.Print_Area" localSheetId="12">'（6）'!$A$1:$AD$27</definedName>
    <definedName name="_xlnm.Print_Area" localSheetId="13">'（7）'!$A$1:$AF$108</definedName>
    <definedName name="_xlnm.Print_Area" localSheetId="14">'（8）'!$A$1:$AD$27</definedName>
    <definedName name="_xlnm.Print_Area" localSheetId="15">'（9）'!$A$1:$AC$37</definedName>
    <definedName name="_xlnm.Print_Area" localSheetId="23">'参考3-1-1'!$A$1:$W$49</definedName>
    <definedName name="_xlnm.Print_Area" localSheetId="24">'参考3-1-2'!$A$1:$W$44</definedName>
    <definedName name="_xlnm.Print_Area" localSheetId="26">'参考5-2'!$A$1:$P$144</definedName>
    <definedName name="_xlnm.Print_Area" localSheetId="27">参考6!$A$1:$AN$55</definedName>
    <definedName name="_xlnm.Print_Area" localSheetId="28">参考７!$A$1:$U$34</definedName>
    <definedName name="_xlnm.Print_Area" localSheetId="29">参考８!$A$1:$S$58</definedName>
    <definedName name="_xlnm.Print_Area" localSheetId="0">注意事項!$A$1:$AH$21</definedName>
    <definedName name="_xlnm.Print_Area" localSheetId="30">別紙●24!$A$1:$AM$77</definedName>
    <definedName name="_xlnm.Print_Titles" localSheetId="1">提出書類一覧!$1:$16</definedName>
    <definedName name="サービス種別" localSheetId="29">#REF!</definedName>
    <definedName name="サービス種別">[1]サービス種類一覧!$B$4:$B$20</definedName>
    <definedName name="サービス種類" localSheetId="29">#REF!</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9">#REF!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29" l="1"/>
  <c r="P21" i="229"/>
  <c r="N21" i="229"/>
  <c r="L21" i="229"/>
  <c r="K21" i="229"/>
  <c r="G21" i="229"/>
  <c r="Q19" i="229"/>
  <c r="Q21" i="229" s="1"/>
  <c r="P19" i="229"/>
  <c r="O19" i="229"/>
  <c r="O21" i="229" s="1"/>
  <c r="N19" i="229"/>
  <c r="M19" i="229"/>
  <c r="M21" i="229" s="1"/>
  <c r="L19" i="229"/>
  <c r="K19" i="229"/>
  <c r="J19" i="229"/>
  <c r="J21" i="229" s="1"/>
  <c r="I19" i="229"/>
  <c r="I21" i="229" s="1"/>
  <c r="H19" i="229"/>
  <c r="H21" i="229" s="1"/>
  <c r="G19" i="229"/>
  <c r="P7" i="229"/>
  <c r="R21" i="229" l="1"/>
  <c r="R22" i="229"/>
  <c r="R23" i="229" s="1"/>
  <c r="T55" i="228"/>
  <c r="T54" i="228"/>
  <c r="T53" i="228"/>
  <c r="T52" i="228"/>
  <c r="T51" i="228"/>
  <c r="T50" i="228"/>
  <c r="T49" i="228"/>
  <c r="T48" i="228"/>
  <c r="T47" i="228"/>
  <c r="T46" i="228"/>
  <c r="T45" i="228"/>
  <c r="T44" i="228"/>
  <c r="T43" i="228"/>
  <c r="T42" i="228"/>
  <c r="T41" i="228"/>
  <c r="T40" i="228"/>
  <c r="T39" i="228"/>
  <c r="T38" i="228"/>
  <c r="T37" i="228"/>
  <c r="T36" i="228"/>
  <c r="T35" i="228"/>
  <c r="T34" i="228"/>
  <c r="T33" i="228"/>
  <c r="T32" i="228"/>
  <c r="T31" i="228"/>
  <c r="T30" i="228"/>
  <c r="T29" i="228"/>
  <c r="T28" i="228"/>
  <c r="O24" i="228" s="1"/>
  <c r="P19" i="228" s="1"/>
  <c r="O22" i="228"/>
  <c r="P14" i="228"/>
  <c r="K14" i="228"/>
  <c r="K9" i="228"/>
  <c r="P20" i="228" l="1"/>
  <c r="K19" i="228"/>
  <c r="N28" i="228"/>
  <c r="P15" i="228"/>
  <c r="M36" i="223"/>
  <c r="M37" i="223" s="1"/>
  <c r="F36" i="223"/>
  <c r="F37" i="223" s="1"/>
  <c r="U37" i="223" s="1"/>
  <c r="M28" i="223"/>
  <c r="M29" i="223" s="1"/>
  <c r="F28" i="223"/>
  <c r="F29" i="223" s="1"/>
  <c r="U29" i="223" s="1"/>
  <c r="U21" i="217" l="1"/>
  <c r="T21" i="217"/>
  <c r="U24" i="207"/>
  <c r="T24" i="207"/>
  <c r="L64" i="190" l="1"/>
  <c r="N64" i="190" s="1"/>
  <c r="J116" i="190"/>
  <c r="I116" i="190"/>
  <c r="H116" i="190"/>
  <c r="K115" i="190"/>
  <c r="K114" i="190"/>
  <c r="J106" i="190"/>
  <c r="I106" i="190"/>
  <c r="H106" i="190"/>
  <c r="K105" i="190"/>
  <c r="K104" i="190"/>
  <c r="J99" i="190"/>
  <c r="I99" i="190"/>
  <c r="H99" i="190"/>
  <c r="K98" i="190"/>
  <c r="K97" i="190"/>
  <c r="K99" i="190" s="1"/>
  <c r="N99" i="190" s="1"/>
  <c r="K89" i="190"/>
  <c r="K88" i="190"/>
  <c r="J87" i="190"/>
  <c r="J90" i="190" s="1"/>
  <c r="I87" i="190"/>
  <c r="I90" i="190" s="1"/>
  <c r="H87" i="190"/>
  <c r="H90" i="190" s="1"/>
  <c r="K86" i="190"/>
  <c r="K85" i="190"/>
  <c r="I76" i="190"/>
  <c r="K75" i="190"/>
  <c r="K74" i="190"/>
  <c r="J73" i="190"/>
  <c r="J76" i="190" s="1"/>
  <c r="I73" i="190"/>
  <c r="H73" i="190"/>
  <c r="H76" i="190" s="1"/>
  <c r="K72" i="190"/>
  <c r="K71" i="190"/>
  <c r="J53" i="190"/>
  <c r="I53" i="190"/>
  <c r="H53" i="190"/>
  <c r="K52" i="190"/>
  <c r="K51" i="190"/>
  <c r="J42" i="190"/>
  <c r="I42" i="190"/>
  <c r="H42" i="190"/>
  <c r="K41" i="190"/>
  <c r="K40" i="190"/>
  <c r="K42" i="190" s="1"/>
  <c r="N42" i="190" s="1"/>
  <c r="J28" i="190"/>
  <c r="J29" i="190" s="1"/>
  <c r="I28" i="190"/>
  <c r="I29" i="190" s="1"/>
  <c r="H28" i="190"/>
  <c r="H29" i="190" s="1"/>
  <c r="K27" i="190"/>
  <c r="K26" i="190"/>
  <c r="K28" i="190" s="1"/>
  <c r="K25" i="190"/>
  <c r="G16" i="190"/>
  <c r="J15" i="190"/>
  <c r="J16" i="190" s="1"/>
  <c r="I15" i="190"/>
  <c r="I16" i="190" s="1"/>
  <c r="H15" i="190"/>
  <c r="H16" i="190" s="1"/>
  <c r="G15" i="190"/>
  <c r="F15" i="190"/>
  <c r="F16" i="190" s="1"/>
  <c r="E15" i="190"/>
  <c r="E16" i="190" s="1"/>
  <c r="K14" i="190"/>
  <c r="K13" i="190"/>
  <c r="K12" i="190"/>
  <c r="S35" i="188"/>
  <c r="S36" i="188"/>
  <c r="F37" i="188" s="1"/>
  <c r="S17" i="188"/>
  <c r="S40" i="188"/>
  <c r="S39" i="188"/>
  <c r="S29" i="188"/>
  <c r="S28" i="188"/>
  <c r="S22" i="188"/>
  <c r="S21" i="188"/>
  <c r="S18" i="188"/>
  <c r="F19" i="188" s="1"/>
  <c r="S44" i="187"/>
  <c r="S43" i="187"/>
  <c r="S40" i="187"/>
  <c r="S39" i="187"/>
  <c r="S36" i="187"/>
  <c r="S35" i="187"/>
  <c r="S29" i="187"/>
  <c r="S28" i="187"/>
  <c r="S22" i="187"/>
  <c r="S21" i="187"/>
  <c r="S18" i="187"/>
  <c r="S17" i="187"/>
  <c r="X4" i="172"/>
  <c r="AI4" i="172"/>
  <c r="Y7" i="172"/>
  <c r="Y8" i="172"/>
  <c r="AB8" i="172"/>
  <c r="AE8" i="172"/>
  <c r="AI8" i="172"/>
  <c r="F16" i="172"/>
  <c r="J14" i="172" s="1"/>
  <c r="F20" i="172"/>
  <c r="J17" i="172"/>
  <c r="F26" i="172"/>
  <c r="J24" i="172" s="1"/>
  <c r="J27" i="172"/>
  <c r="J33" i="172"/>
  <c r="P49" i="172"/>
  <c r="R50" i="172" s="1"/>
  <c r="R52" i="172" s="1"/>
  <c r="I51" i="172"/>
  <c r="J48" i="172" s="1"/>
  <c r="J50" i="172" s="1"/>
  <c r="F45" i="187"/>
  <c r="K29" i="190" l="1"/>
  <c r="H31" i="190" s="1"/>
  <c r="J31" i="190" s="1"/>
  <c r="N31" i="190" s="1"/>
  <c r="F23" i="188"/>
  <c r="K87" i="190"/>
  <c r="K90" i="190" s="1"/>
  <c r="N90" i="190" s="1"/>
  <c r="K73" i="190"/>
  <c r="K76" i="190" s="1"/>
  <c r="N76" i="190" s="1"/>
  <c r="F37" i="187"/>
  <c r="K15" i="190"/>
  <c r="K16" i="190" s="1"/>
  <c r="N16" i="190" s="1"/>
  <c r="N120" i="190" s="1"/>
  <c r="K53" i="190"/>
  <c r="N53" i="190" s="1"/>
  <c r="F30" i="188"/>
  <c r="F41" i="188"/>
  <c r="J19" i="172"/>
  <c r="F23" i="172" s="1"/>
  <c r="J21" i="172" s="1"/>
  <c r="F23" i="187"/>
  <c r="F30" i="187"/>
  <c r="K106" i="190"/>
  <c r="N106" i="190" s="1"/>
  <c r="F41" i="187"/>
  <c r="K116" i="190"/>
  <c r="N116" i="190" s="1"/>
  <c r="F19" i="1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BAAB8E6C-F385-4A10-B619-33810DC40AFF}">
      <text>
        <r>
          <rPr>
            <b/>
            <sz val="9"/>
            <color indexed="81"/>
            <rFont val="MS P ゴシック"/>
            <family val="3"/>
            <charset val="128"/>
          </rPr>
          <t>「法人所轄庁」欄は、申請者が認可法人である場合に、その主務官庁の名称を記載してください（例：東大阪市）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<sst xmlns="http://schemas.openxmlformats.org/spreadsheetml/2006/main" count="5178" uniqueCount="1631">
  <si>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</si>
  <si>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</si>
  <si>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</si>
  <si>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</si>
  <si>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</si>
  <si>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</si>
  <si>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</si>
  <si>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</si>
  <si>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</si>
  <si>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</si>
  <si>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</si>
  <si>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</si>
  <si>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</si>
  <si>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</si>
  <si>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</si>
  <si>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</si>
  <si>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</si>
  <si>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</si>
  <si>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</si>
  <si>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</si>
  <si>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</si>
  <si>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</si>
  <si>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</si>
  <si>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</si>
  <si>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</si>
  <si>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</si>
  <si>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</si>
  <si>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</si>
  <si>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</si>
  <si>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</si>
  <si>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</si>
  <si>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</si>
  <si>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</si>
  <si>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</si>
  <si>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</si>
  <si>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</si>
  <si>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</si>
  <si>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</si>
  <si>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</si>
  <si>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</si>
  <si>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</si>
  <si>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</si>
  <si>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</si>
  <si>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</si>
  <si>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</si>
  <si>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</si>
  <si>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</si>
  <si>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</si>
  <si>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</si>
  <si>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</si>
  <si>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</si>
  <si>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</si>
  <si>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</si>
  <si>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</si>
  <si>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</si>
  <si>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</si>
  <si>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</si>
  <si>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</si>
  <si>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</si>
  <si>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</si>
  <si>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</si>
  <si>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</si>
  <si>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</si>
  <si>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</si>
  <si>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</si>
  <si>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管 理 栄 養 士</t>
    <rPh sb="0" eb="1">
      <t>カン</t>
    </rPh>
    <rPh sb="2" eb="3">
      <t>リ</t>
    </rPh>
    <rPh sb="4" eb="5">
      <t>エイ</t>
    </rPh>
    <rPh sb="6" eb="7">
      <t>オサム</t>
    </rPh>
    <rPh sb="8" eb="9">
      <t>シ</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</si>
  <si>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</si>
  <si>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</si>
  <si>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医　　　師</t>
    <rPh sb="0" eb="1">
      <t>イ</t>
    </rPh>
    <rPh sb="4" eb="5">
      <t>シ</t>
    </rPh>
    <phoneticPr fontId="1"/>
  </si>
  <si>
    <t>（別紙11）</t>
    <rPh sb="1" eb="3">
      <t>ベッシ</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</si>
  <si>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</si>
  <si>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</si>
  <si>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</si>
  <si>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</si>
  <si>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</si>
  <si>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</si>
  <si>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</si>
  <si>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</si>
  <si>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</si>
  <si>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</si>
  <si>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</si>
  <si>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</si>
  <si>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</si>
  <si>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</si>
  <si>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</si>
  <si>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</si>
  <si>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</si>
  <si>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</si>
  <si>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</si>
  <si>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人</t>
    <rPh sb="0" eb="1">
      <t>ニン</t>
    </rPh>
    <phoneticPr fontId="1"/>
  </si>
  <si>
    <t>職員の欠員による減算の状況</t>
  </si>
  <si>
    <t>ユニットケア体制</t>
    <rPh sb="6" eb="8">
      <t>タイセイ</t>
    </rPh>
    <phoneticPr fontId="1"/>
  </si>
  <si>
    <t>事業所名</t>
    <rPh sb="0" eb="3">
      <t>ジギョウショ</t>
    </rPh>
    <rPh sb="3" eb="4">
      <t>メイ</t>
    </rPh>
    <phoneticPr fontId="1"/>
  </si>
  <si>
    <t>2　異 動 区 分</t>
    <rPh sb="2" eb="3">
      <t>イ</t>
    </rPh>
    <rPh sb="4" eb="5">
      <t>ドウ</t>
    </rPh>
    <rPh sb="6" eb="7">
      <t>ク</t>
    </rPh>
    <rPh sb="8" eb="9">
      <t>ブン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</si>
  <si>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</si>
  <si>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</si>
  <si>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</si>
  <si>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</si>
  <si>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</si>
  <si>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</si>
  <si>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歯科医師</t>
    <rPh sb="0" eb="2">
      <t>シカ</t>
    </rPh>
    <rPh sb="2" eb="4">
      <t>イシ</t>
    </rPh>
    <phoneticPr fontId="1"/>
  </si>
  <si>
    <t>（別紙●）</t>
    <rPh sb="1" eb="3">
      <t>ベッシ</t>
    </rPh>
    <phoneticPr fontId="1"/>
  </si>
  <si>
    <t>②</t>
  </si>
  <si>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</si>
  <si>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</si>
  <si>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①</t>
  </si>
  <si>
    <t>夜間勤務条件基準</t>
    <rPh sb="0" eb="2">
      <t>ヤカン</t>
    </rPh>
    <rPh sb="2" eb="4">
      <t>キンム</t>
    </rPh>
    <rPh sb="4" eb="6">
      <t>ジョウケン</t>
    </rPh>
    <rPh sb="6" eb="8">
      <t>キジュン</t>
    </rPh>
    <phoneticPr fontId="1"/>
  </si>
  <si>
    <t>夜勤職員配置加算</t>
    <rPh sb="0" eb="2">
      <t>ヤキン</t>
    </rPh>
    <rPh sb="2" eb="4">
      <t>ショクイン</t>
    </rPh>
    <rPh sb="4" eb="6">
      <t>ハイチ</t>
    </rPh>
    <rPh sb="6" eb="7">
      <t>カ</t>
    </rPh>
    <rPh sb="7" eb="8">
      <t>サン</t>
    </rPh>
    <phoneticPr fontId="1"/>
  </si>
  <si>
    <t>身体拘束廃止取組の有無</t>
    <rPh sb="0" eb="2">
      <t>シンタイ</t>
    </rPh>
    <rPh sb="2" eb="4">
      <t>コウソク</t>
    </rPh>
    <rPh sb="4" eb="6">
      <t>ハイシ</t>
    </rPh>
    <rPh sb="6" eb="8">
      <t>トリクミ</t>
    </rPh>
    <rPh sb="9" eb="11">
      <t>ウム</t>
    </rPh>
    <phoneticPr fontId="1"/>
  </si>
  <si>
    <t>療養食加算</t>
    <rPh sb="0" eb="2">
      <t>リョウヨウ</t>
    </rPh>
    <rPh sb="2" eb="3">
      <t>ショク</t>
    </rPh>
    <rPh sb="3" eb="4">
      <t>カ</t>
    </rPh>
    <rPh sb="4" eb="5">
      <t>サン</t>
    </rPh>
    <phoneticPr fontId="1"/>
  </si>
  <si>
    <t>褥瘡マネジメント加算</t>
    <rPh sb="0" eb="2">
      <t>ジョクソウ</t>
    </rPh>
    <rPh sb="8" eb="10">
      <t>カサン</t>
    </rPh>
    <phoneticPr fontId="1"/>
  </si>
  <si>
    <t>サービス提供体制強化加算</t>
    <rPh sb="4" eb="6">
      <t>テイキョウ</t>
    </rPh>
    <rPh sb="6" eb="8">
      <t>タイセイ</t>
    </rPh>
    <rPh sb="8" eb="10">
      <t>キョウカ</t>
    </rPh>
    <rPh sb="10" eb="11">
      <t>カ</t>
    </rPh>
    <rPh sb="11" eb="12">
      <t>サン</t>
    </rPh>
    <phoneticPr fontId="1"/>
  </si>
  <si>
    <t>大阪府</t>
    <rPh sb="0" eb="3">
      <t>オオサカフ</t>
    </rPh>
    <phoneticPr fontId="1"/>
  </si>
  <si>
    <t>施設コード</t>
    <rPh sb="0" eb="2">
      <t>シセツ</t>
    </rPh>
    <phoneticPr fontId="1"/>
  </si>
  <si>
    <t>日</t>
  </si>
  <si>
    <t>送迎体制</t>
    <rPh sb="0" eb="2">
      <t>ソウゲイ</t>
    </rPh>
    <rPh sb="2" eb="4">
      <t>タイセイ</t>
    </rPh>
    <phoneticPr fontId="1"/>
  </si>
  <si>
    <t>加算等の種類</t>
    <rPh sb="0" eb="2">
      <t>カサン</t>
    </rPh>
    <rPh sb="2" eb="3">
      <t>トウ</t>
    </rPh>
    <rPh sb="4" eb="6">
      <t>シュルイ</t>
    </rPh>
    <phoneticPr fontId="1"/>
  </si>
  <si>
    <t>番号</t>
    <rPh sb="0" eb="2">
      <t>バンゴウ</t>
    </rPh>
    <phoneticPr fontId="1"/>
  </si>
  <si>
    <t>□</t>
  </si>
  <si>
    <t>■</t>
  </si>
  <si>
    <t>）</t>
  </si>
  <si>
    <t>③</t>
  </si>
  <si>
    <t>④</t>
  </si>
  <si>
    <t>介護支援専門員</t>
  </si>
  <si>
    <t>法　人　名</t>
    <rPh sb="0" eb="1">
      <t>ホウ</t>
    </rPh>
    <rPh sb="2" eb="3">
      <t>ジン</t>
    </rPh>
    <rPh sb="4" eb="5">
      <t>メイ</t>
    </rPh>
    <phoneticPr fontId="1"/>
  </si>
  <si>
    <t>施　設　名</t>
    <rPh sb="0" eb="1">
      <t>シ</t>
    </rPh>
    <rPh sb="2" eb="3">
      <t>セツ</t>
    </rPh>
    <rPh sb="4" eb="5">
      <t>メイ</t>
    </rPh>
    <phoneticPr fontId="1"/>
  </si>
  <si>
    <t>担当者の職・氏名</t>
    <rPh sb="0" eb="3">
      <t>タントウシャ</t>
    </rPh>
    <rPh sb="4" eb="5">
      <t>ショク</t>
    </rPh>
    <rPh sb="6" eb="8">
      <t>シメイ</t>
    </rPh>
    <phoneticPr fontId="1"/>
  </si>
  <si>
    <t>連　絡　先</t>
    <rPh sb="0" eb="1">
      <t>レン</t>
    </rPh>
    <rPh sb="2" eb="3">
      <t>ラク</t>
    </rPh>
    <rPh sb="4" eb="5">
      <t>サキ</t>
    </rPh>
    <phoneticPr fontId="1"/>
  </si>
  <si>
    <t>実績計</t>
    <rPh sb="0" eb="2">
      <t>ジッセキ</t>
    </rPh>
    <rPh sb="2" eb="3">
      <t>ケイ</t>
    </rPh>
    <phoneticPr fontId="1"/>
  </si>
  <si>
    <t>４月</t>
    <rPh sb="1" eb="2">
      <t>ツキ</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</si>
  <si>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</si>
  <si>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</si>
  <si>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</si>
  <si>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</si>
  <si>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</si>
  <si>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</si>
  <si>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</si>
  <si>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</si>
  <si>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</si>
  <si>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</si>
  <si>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</si>
  <si>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ＴＥＬ</t>
  </si>
  <si>
    <t>　</t>
  </si>
  <si>
    <t>　</t>
  </si>
  <si>
    <t>●</t>
  </si>
  <si>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</si>
  <si>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</si>
  <si>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　　</t>
  </si>
  <si>
    <t>実績確認</t>
    <rPh sb="0" eb="2">
      <t>ジッセキ</t>
    </rPh>
    <rPh sb="2" eb="4">
      <t>カクニン</t>
    </rPh>
    <phoneticPr fontId="1"/>
  </si>
  <si>
    <t>…（a)</t>
  </si>
  <si>
    <t>… (b)</t>
  </si>
  <si>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1"/>
  </si>
  <si>
    <t>↑この欄に下段の番号を入力すると、加算名称と必要な書類等が表記されます。</t>
    <rPh sb="3" eb="4">
      <t>ラン</t>
    </rPh>
    <rPh sb="5" eb="6">
      <t>シタ</t>
    </rPh>
    <rPh sb="6" eb="7">
      <t>ダン</t>
    </rPh>
    <rPh sb="8" eb="10">
      <t>バンゴウ</t>
    </rPh>
    <rPh sb="11" eb="13">
      <t>ニュウリョク</t>
    </rPh>
    <rPh sb="17" eb="19">
      <t>カサン</t>
    </rPh>
    <rPh sb="19" eb="21">
      <t>メイショウ</t>
    </rPh>
    <rPh sb="22" eb="24">
      <t>ヒツヨウ</t>
    </rPh>
    <rPh sb="25" eb="27">
      <t>ショルイ</t>
    </rPh>
    <rPh sb="27" eb="28">
      <t>トウ</t>
    </rPh>
    <rPh sb="29" eb="31">
      <t>ヒョウキ</t>
    </rPh>
    <phoneticPr fontId="1"/>
  </si>
  <si>
    <t>備考欄（その他の書類など）</t>
    <rPh sb="0" eb="2">
      <t>ビコウ</t>
    </rPh>
    <rPh sb="2" eb="3">
      <t>ラン</t>
    </rPh>
    <rPh sb="6" eb="7">
      <t>タ</t>
    </rPh>
    <rPh sb="8" eb="10">
      <t>ショルイ</t>
    </rPh>
    <phoneticPr fontId="1"/>
  </si>
  <si>
    <t>夜勤職員配置加算</t>
    <rPh sb="0" eb="2">
      <t>ヤキン</t>
    </rPh>
    <rPh sb="2" eb="4">
      <t>ショクイン</t>
    </rPh>
    <rPh sb="4" eb="6">
      <t>ハイチ</t>
    </rPh>
    <rPh sb="6" eb="8">
      <t>カサン</t>
    </rPh>
    <phoneticPr fontId="1"/>
  </si>
  <si>
    <t>認知症ケア加算</t>
    <rPh sb="0" eb="3">
      <t>ニンチショウ</t>
    </rPh>
    <rPh sb="5" eb="7">
      <t>カサン</t>
    </rPh>
    <phoneticPr fontId="1"/>
  </si>
  <si>
    <t>若年性認知症入所者受入加算</t>
    <rPh sb="0" eb="3">
      <t>ジャクネンセイ</t>
    </rPh>
    <rPh sb="3" eb="5">
      <t>ニンチ</t>
    </rPh>
    <rPh sb="5" eb="6">
      <t>ショウ</t>
    </rPh>
    <rPh sb="6" eb="9">
      <t>ニュウショシャ</t>
    </rPh>
    <rPh sb="9" eb="11">
      <t>ウケイ</t>
    </rPh>
    <rPh sb="11" eb="13">
      <t>カサン</t>
    </rPh>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</si>
  <si>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</si>
  <si>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ターミナルケア体制</t>
    <rPh sb="7" eb="9">
      <t>タイセイ</t>
    </rPh>
    <phoneticPr fontId="1"/>
  </si>
  <si>
    <t>療養食加算</t>
    <rPh sb="0" eb="2">
      <t>リョウヨウ</t>
    </rPh>
    <rPh sb="2" eb="3">
      <t>ショク</t>
    </rPh>
    <rPh sb="3" eb="5">
      <t>カサン</t>
    </rPh>
    <phoneticPr fontId="1"/>
  </si>
  <si>
    <t>認知症専門ケア加算</t>
    <rPh sb="0" eb="2">
      <t>ニンチ</t>
    </rPh>
    <rPh sb="2" eb="3">
      <t>ショウ</t>
    </rPh>
    <rPh sb="3" eb="5">
      <t>センモン</t>
    </rPh>
    <rPh sb="7" eb="8">
      <t>カ</t>
    </rPh>
    <rPh sb="8" eb="9">
      <t>サン</t>
    </rPh>
    <phoneticPr fontId="1"/>
  </si>
  <si>
    <t>【介護老人保健施設】加算における必要な添付書類一覧</t>
    <rPh sb="1" eb="3">
      <t>カイゴ</t>
    </rPh>
    <rPh sb="3" eb="5">
      <t>ロウジン</t>
    </rPh>
    <rPh sb="5" eb="7">
      <t>ホケン</t>
    </rPh>
    <rPh sb="7" eb="9">
      <t>シセツ</t>
    </rPh>
    <phoneticPr fontId="1"/>
  </si>
  <si>
    <t>老健01</t>
    <rPh sb="0" eb="2">
      <t>ロウケン</t>
    </rPh>
    <phoneticPr fontId="1"/>
  </si>
  <si>
    <t>老健02</t>
    <rPh sb="0" eb="2">
      <t>ロウケン</t>
    </rPh>
    <phoneticPr fontId="1"/>
  </si>
  <si>
    <t>老健03</t>
    <rPh sb="0" eb="2">
      <t>ロウケン</t>
    </rPh>
    <phoneticPr fontId="1"/>
  </si>
  <si>
    <t>老健04</t>
    <rPh sb="0" eb="2">
      <t>ロウケン</t>
    </rPh>
    <phoneticPr fontId="1"/>
  </si>
  <si>
    <t>老健05</t>
    <rPh sb="0" eb="2">
      <t>ロウケン</t>
    </rPh>
    <phoneticPr fontId="1"/>
  </si>
  <si>
    <t>老健06</t>
    <rPh sb="0" eb="2">
      <t>ロウケン</t>
    </rPh>
    <phoneticPr fontId="1"/>
  </si>
  <si>
    <t>老健07</t>
    <rPh sb="0" eb="2">
      <t>ロウケン</t>
    </rPh>
    <phoneticPr fontId="1"/>
  </si>
  <si>
    <t>老健08</t>
    <rPh sb="0" eb="2">
      <t>ロウケン</t>
    </rPh>
    <phoneticPr fontId="1"/>
  </si>
  <si>
    <t>老健09</t>
    <rPh sb="0" eb="2">
      <t>ロウケン</t>
    </rPh>
    <phoneticPr fontId="1"/>
  </si>
  <si>
    <t>老健10</t>
    <rPh sb="0" eb="2">
      <t>ロウケン</t>
    </rPh>
    <phoneticPr fontId="1"/>
  </si>
  <si>
    <t>老健11</t>
    <rPh sb="0" eb="2">
      <t>ロウケン</t>
    </rPh>
    <phoneticPr fontId="1"/>
  </si>
  <si>
    <t>老健12</t>
    <rPh sb="0" eb="2">
      <t>ロウケン</t>
    </rPh>
    <phoneticPr fontId="1"/>
  </si>
  <si>
    <t>老健16</t>
    <rPh sb="0" eb="2">
      <t>ロウケン</t>
    </rPh>
    <phoneticPr fontId="1"/>
  </si>
  <si>
    <t>老健17</t>
    <rPh sb="0" eb="2">
      <t>ロウケン</t>
    </rPh>
    <phoneticPr fontId="1"/>
  </si>
  <si>
    <t>【通所リハビリテーション】加算における必要な添付書類一覧</t>
    <rPh sb="1" eb="3">
      <t>ツウショ</t>
    </rPh>
    <phoneticPr fontId="1"/>
  </si>
  <si>
    <t>時間延長サービス体制</t>
    <rPh sb="0" eb="2">
      <t>ジカン</t>
    </rPh>
    <rPh sb="2" eb="4">
      <t>エンチョウ</t>
    </rPh>
    <rPh sb="8" eb="10">
      <t>タイセイ</t>
    </rPh>
    <phoneticPr fontId="1"/>
  </si>
  <si>
    <t>リハビリテーション提供体制加算</t>
    <rPh sb="9" eb="11">
      <t>テイキョウ</t>
    </rPh>
    <rPh sb="11" eb="13">
      <t>タイセイ</t>
    </rPh>
    <rPh sb="13" eb="15">
      <t>カサン</t>
    </rPh>
    <phoneticPr fontId="1"/>
  </si>
  <si>
    <t>リハビリテーションマネジメント加算</t>
    <rPh sb="15" eb="17">
      <t>カサン</t>
    </rPh>
    <phoneticPr fontId="1"/>
  </si>
  <si>
    <t>生活行為向上リハビリテーション実施加算</t>
    <rPh sb="0" eb="2">
      <t>セイカツ</t>
    </rPh>
    <rPh sb="2" eb="4">
      <t>コウイ</t>
    </rPh>
    <rPh sb="4" eb="6">
      <t>コウジョウ</t>
    </rPh>
    <rPh sb="15" eb="17">
      <t>ジッシ</t>
    </rPh>
    <rPh sb="17" eb="19">
      <t>カサン</t>
    </rPh>
    <phoneticPr fontId="1"/>
  </si>
  <si>
    <t>若年性認知症利用者受入加算</t>
    <rPh sb="0" eb="3">
      <t>ジャクネンセイ</t>
    </rPh>
    <rPh sb="3" eb="5">
      <t>ニンチ</t>
    </rPh>
    <rPh sb="5" eb="6">
      <t>ショウ</t>
    </rPh>
    <rPh sb="6" eb="9">
      <t>リヨウシャ</t>
    </rPh>
    <rPh sb="9" eb="11">
      <t>ウケイ</t>
    </rPh>
    <rPh sb="11" eb="13">
      <t>カサン</t>
    </rPh>
    <phoneticPr fontId="1"/>
  </si>
  <si>
    <t>口腔機能向上体制</t>
    <rPh sb="0" eb="2">
      <t>コウクウ</t>
    </rPh>
    <rPh sb="2" eb="4">
      <t>キノウ</t>
    </rPh>
    <rPh sb="4" eb="6">
      <t>コウジョウ</t>
    </rPh>
    <rPh sb="6" eb="8">
      <t>タイセイ</t>
    </rPh>
    <phoneticPr fontId="1"/>
  </si>
  <si>
    <t>中重度者ケア体制加算</t>
    <rPh sb="0" eb="1">
      <t>チュウ</t>
    </rPh>
    <rPh sb="1" eb="3">
      <t>ジュウド</t>
    </rPh>
    <rPh sb="3" eb="4">
      <t>シャ</t>
    </rPh>
    <rPh sb="6" eb="8">
      <t>タイセイ</t>
    </rPh>
    <rPh sb="8" eb="10">
      <t>カサン</t>
    </rPh>
    <phoneticPr fontId="1"/>
  </si>
  <si>
    <t>【介護予防通所リハビリテーション】加算における必要な添付書類一覧</t>
  </si>
  <si>
    <t>通リハ01</t>
    <rPh sb="0" eb="1">
      <t>ツウ</t>
    </rPh>
    <phoneticPr fontId="1"/>
  </si>
  <si>
    <t>予通リ01</t>
    <rPh sb="0" eb="1">
      <t>ヨ</t>
    </rPh>
    <rPh sb="1" eb="2">
      <t>ツウ</t>
    </rPh>
    <phoneticPr fontId="1"/>
  </si>
  <si>
    <t>予通リ02</t>
    <rPh sb="0" eb="1">
      <t>ヨ</t>
    </rPh>
    <rPh sb="1" eb="2">
      <t>ツウ</t>
    </rPh>
    <phoneticPr fontId="1"/>
  </si>
  <si>
    <t>予通リ03</t>
    <rPh sb="0" eb="1">
      <t>ヨ</t>
    </rPh>
    <rPh sb="1" eb="2">
      <t>ツウ</t>
    </rPh>
    <phoneticPr fontId="1"/>
  </si>
  <si>
    <t>予通リ04</t>
    <rPh sb="0" eb="1">
      <t>ヨ</t>
    </rPh>
    <rPh sb="1" eb="2">
      <t>ツウ</t>
    </rPh>
    <phoneticPr fontId="1"/>
  </si>
  <si>
    <t>予通リ05</t>
    <rPh sb="0" eb="1">
      <t>ヨ</t>
    </rPh>
    <rPh sb="1" eb="2">
      <t>ツウ</t>
    </rPh>
    <phoneticPr fontId="1"/>
  </si>
  <si>
    <t>予通リ06</t>
    <rPh sb="0" eb="1">
      <t>ヨ</t>
    </rPh>
    <rPh sb="1" eb="2">
      <t>ツウ</t>
    </rPh>
    <phoneticPr fontId="1"/>
  </si>
  <si>
    <t>予通リ07</t>
    <rPh sb="0" eb="1">
      <t>ヨ</t>
    </rPh>
    <rPh sb="1" eb="2">
      <t>ツウ</t>
    </rPh>
    <phoneticPr fontId="1"/>
  </si>
  <si>
    <t>予通リ08</t>
    <rPh sb="0" eb="1">
      <t>ヨ</t>
    </rPh>
    <rPh sb="1" eb="2">
      <t>ツウ</t>
    </rPh>
    <phoneticPr fontId="1"/>
  </si>
  <si>
    <t>予通リ10</t>
    <rPh sb="0" eb="1">
      <t>ヨ</t>
    </rPh>
    <rPh sb="1" eb="2">
      <t>ツウ</t>
    </rPh>
    <phoneticPr fontId="1"/>
  </si>
  <si>
    <t>【介護予防短期入所療養介護】加算における必要な添付書類一覧</t>
  </si>
  <si>
    <t>●</t>
  </si>
  <si>
    <t>老健19</t>
    <rPh sb="0" eb="2">
      <t>ロウケン</t>
    </rPh>
    <phoneticPr fontId="1"/>
  </si>
  <si>
    <t>人員配置区分（基本型）</t>
    <rPh sb="0" eb="2">
      <t>ジンイン</t>
    </rPh>
    <rPh sb="2" eb="4">
      <t>ハイチ</t>
    </rPh>
    <rPh sb="4" eb="6">
      <t>クブン</t>
    </rPh>
    <rPh sb="7" eb="9">
      <t>キホン</t>
    </rPh>
    <rPh sb="9" eb="10">
      <t>ガタ</t>
    </rPh>
    <phoneticPr fontId="1"/>
  </si>
  <si>
    <t>人員配置区分（その他）</t>
    <rPh sb="0" eb="2">
      <t>ジンイン</t>
    </rPh>
    <rPh sb="2" eb="4">
      <t>ハイチ</t>
    </rPh>
    <rPh sb="4" eb="6">
      <t>クブン</t>
    </rPh>
    <rPh sb="9" eb="10">
      <t>タ</t>
    </rPh>
    <phoneticPr fontId="1"/>
  </si>
  <si>
    <t>人員配置区分（在宅強化型）</t>
    <rPh sb="0" eb="2">
      <t>ジンイン</t>
    </rPh>
    <rPh sb="2" eb="4">
      <t>ハイチ</t>
    </rPh>
    <rPh sb="4" eb="6">
      <t>クブン</t>
    </rPh>
    <rPh sb="7" eb="9">
      <t>ザイタク</t>
    </rPh>
    <rPh sb="9" eb="11">
      <t>キョウカ</t>
    </rPh>
    <rPh sb="11" eb="12">
      <t>ガタ</t>
    </rPh>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</si>
  <si>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</si>
  <si>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</si>
  <si>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４　届  出  項  目</t>
    <rPh sb="2" eb="3">
      <t>トドケ</t>
    </rPh>
    <rPh sb="5" eb="6">
      <t>デ</t>
    </rPh>
    <rPh sb="8" eb="9">
      <t>コウ</t>
    </rPh>
    <rPh sb="11" eb="12">
      <t>モク</t>
    </rPh>
    <phoneticPr fontId="1"/>
  </si>
  <si>
    <t xml:space="preserve"> A　在宅復帰率</t>
    <rPh sb="3" eb="5">
      <t>ザイタク</t>
    </rPh>
    <rPh sb="5" eb="7">
      <t>フッキ</t>
    </rPh>
    <rPh sb="7" eb="8">
      <t>リツ</t>
    </rPh>
    <phoneticPr fontId="1"/>
  </si>
  <si>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1"/>
  </si>
  <si>
    <t>５０％超</t>
    <rPh sb="3" eb="4">
      <t>チョウ</t>
    </rPh>
    <phoneticPr fontId="1"/>
  </si>
  <si>
    <t>前６月間における退所者の延数
（注３,４）</t>
    <rPh sb="0" eb="1">
      <t>ゼン</t>
    </rPh>
    <rPh sb="2" eb="3">
      <t>ガツ</t>
    </rPh>
    <rPh sb="3" eb="4">
      <t>カン</t>
    </rPh>
    <rPh sb="8" eb="10">
      <t>タイショ</t>
    </rPh>
    <rPh sb="10" eb="11">
      <t>シャ</t>
    </rPh>
    <rPh sb="12" eb="13">
      <t>ノベ</t>
    </rPh>
    <rPh sb="13" eb="14">
      <t>スウ</t>
    </rPh>
    <phoneticPr fontId="1"/>
  </si>
  <si>
    <t>３０％超５０％以下</t>
    <rPh sb="3" eb="4">
      <t>チョウ</t>
    </rPh>
    <rPh sb="7" eb="9">
      <t>イカ</t>
    </rPh>
    <phoneticPr fontId="1"/>
  </si>
  <si>
    <t>前６月間における死亡した者の総数
（注３）</t>
    <rPh sb="0" eb="1">
      <t>ゼン</t>
    </rPh>
    <rPh sb="2" eb="3">
      <t>ガツ</t>
    </rPh>
    <rPh sb="3" eb="4">
      <t>カン</t>
    </rPh>
    <rPh sb="8" eb="10">
      <t>シボウ</t>
    </rPh>
    <rPh sb="12" eb="13">
      <t>モノ</t>
    </rPh>
    <phoneticPr fontId="1"/>
  </si>
  <si>
    <t>３０％以下</t>
    <rPh sb="3" eb="5">
      <t>イカ</t>
    </rPh>
    <phoneticPr fontId="1"/>
  </si>
  <si>
    <t xml:space="preserve"> B　ベッド回転率</t>
    <rPh sb="6" eb="9">
      <t>カイテンリツ</t>
    </rPh>
    <phoneticPr fontId="1"/>
  </si>
  <si>
    <t>１０％以上</t>
    <rPh sb="3" eb="5">
      <t>イジョウ</t>
    </rPh>
    <phoneticPr fontId="1"/>
  </si>
  <si>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1"/>
  </si>
  <si>
    <t>５％以上１０％未満</t>
    <rPh sb="2" eb="4">
      <t>イジョウ</t>
    </rPh>
    <rPh sb="7" eb="9">
      <t>ミマン</t>
    </rPh>
    <phoneticPr fontId="1"/>
  </si>
  <si>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1"/>
  </si>
  <si>
    <t>５％未満</t>
    <rPh sb="2" eb="4">
      <t>ミマン</t>
    </rPh>
    <phoneticPr fontId="1"/>
  </si>
  <si>
    <t xml:space="preserve"> C　入所前後訪問指導割合</t>
    <rPh sb="11" eb="13">
      <t>ワリアイ</t>
    </rPh>
    <phoneticPr fontId="1"/>
  </si>
  <si>
    <t>前３月間における新規入所者のうち、入所前後訪問指導を行った者の延数
（注９,１０,１１）</t>
    <rPh sb="8" eb="10">
      <t>シンキ</t>
    </rPh>
    <rPh sb="10" eb="12">
      <t>ニュウショ</t>
    </rPh>
    <rPh sb="17" eb="19">
      <t>ニュウショ</t>
    </rPh>
    <rPh sb="35" eb="36">
      <t>チュウ</t>
    </rPh>
    <phoneticPr fontId="1"/>
  </si>
  <si>
    <t>前３月間における新規入所者の延数
（注１１）</t>
    <rPh sb="8" eb="10">
      <t>シンキ</t>
    </rPh>
    <rPh sb="14" eb="15">
      <t>ノ</t>
    </rPh>
    <phoneticPr fontId="1"/>
  </si>
  <si>
    <t xml:space="preserve"> D　 退所前後訪問指導割合</t>
    <rPh sb="4" eb="6">
      <t>タイショ</t>
    </rPh>
    <rPh sb="12" eb="14">
      <t>ワリアイ</t>
    </rPh>
    <phoneticPr fontId="1"/>
  </si>
  <si>
    <t>前３月間における新規退所者のうち、退所前後訪問指導を行った者の延数
（注１３,１４,１５）</t>
    <rPh sb="8" eb="10">
      <t>シンキ</t>
    </rPh>
    <phoneticPr fontId="1"/>
  </si>
  <si>
    <t>前３月間における居宅への新規退所者の延数（注１５）</t>
    <rPh sb="12" eb="14">
      <t>シンキ</t>
    </rPh>
    <rPh sb="18" eb="19">
      <t>ノ</t>
    </rPh>
    <phoneticPr fontId="1"/>
  </si>
  <si>
    <t xml:space="preserve"> E　居宅サービスの実施状況</t>
    <rPh sb="3" eb="5">
      <t>キョタク</t>
    </rPh>
    <rPh sb="10" eb="12">
      <t>ジッシ</t>
    </rPh>
    <rPh sb="12" eb="14">
      <t>ジョウキョウ</t>
    </rPh>
    <phoneticPr fontId="1"/>
  </si>
  <si>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1"/>
  </si>
  <si>
    <t xml:space="preserve"> F　リハ専門職員の配置割合</t>
    <rPh sb="12" eb="14">
      <t>ワリアイ</t>
    </rPh>
    <phoneticPr fontId="1"/>
  </si>
  <si>
    <t>時間</t>
    <rPh sb="0" eb="2">
      <t>ジカン</t>
    </rPh>
    <phoneticPr fontId="1"/>
  </si>
  <si>
    <t>⑤</t>
  </si>
  <si>
    <t>５以上</t>
    <rPh sb="1" eb="3">
      <t>イジョウ</t>
    </rPh>
    <phoneticPr fontId="1"/>
  </si>
  <si>
    <t>３以上５未満</t>
    <rPh sb="1" eb="3">
      <t>イジョウ</t>
    </rPh>
    <rPh sb="4" eb="6">
      <t>ミマン</t>
    </rPh>
    <phoneticPr fontId="1"/>
  </si>
  <si>
    <t>３未満</t>
    <rPh sb="1" eb="3">
      <t>ミマン</t>
    </rPh>
    <phoneticPr fontId="1"/>
  </si>
  <si>
    <t>日</t>
    <rPh sb="0" eb="1">
      <t>ニチ</t>
    </rPh>
    <phoneticPr fontId="1"/>
  </si>
  <si>
    <t xml:space="preserve"> G　支援相談員の配置割合</t>
    <rPh sb="3" eb="5">
      <t>シエン</t>
    </rPh>
    <rPh sb="5" eb="8">
      <t>ソウダンイン</t>
    </rPh>
    <rPh sb="11" eb="13">
      <t>ワリアイ</t>
    </rPh>
    <phoneticPr fontId="1"/>
  </si>
  <si>
    <t>３以上</t>
    <rPh sb="1" eb="3">
      <t>イジョウ</t>
    </rPh>
    <phoneticPr fontId="1"/>
  </si>
  <si>
    <t>２以上３未満</t>
    <rPh sb="1" eb="3">
      <t>イジョウ</t>
    </rPh>
    <rPh sb="4" eb="6">
      <t>ミマン</t>
    </rPh>
    <phoneticPr fontId="1"/>
  </si>
  <si>
    <t>２未満</t>
    <rPh sb="1" eb="3">
      <t>ミマン</t>
    </rPh>
    <phoneticPr fontId="1"/>
  </si>
  <si>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1"/>
  </si>
  <si>
    <t>５０％以上</t>
    <rPh sb="3" eb="5">
      <t>イジョウ</t>
    </rPh>
    <phoneticPr fontId="1"/>
  </si>
  <si>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1"/>
  </si>
  <si>
    <t>３５％以上５０％未満</t>
    <rPh sb="3" eb="5">
      <t>イジョウ</t>
    </rPh>
    <rPh sb="8" eb="10">
      <t>ミマン</t>
    </rPh>
    <phoneticPr fontId="1"/>
  </si>
  <si>
    <t>３５％未満</t>
    <rPh sb="3" eb="5">
      <t>ミマン</t>
    </rPh>
    <phoneticPr fontId="1"/>
  </si>
  <si>
    <t xml:space="preserve"> I　喀痰吸引の実施割合</t>
    <rPh sb="3" eb="5">
      <t>カクタン</t>
    </rPh>
    <rPh sb="5" eb="7">
      <t>キュウイン</t>
    </rPh>
    <rPh sb="8" eb="10">
      <t>ジッシ</t>
    </rPh>
    <rPh sb="10" eb="12">
      <t>ワリアイ</t>
    </rPh>
    <phoneticPr fontId="1"/>
  </si>
  <si>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1"/>
  </si>
  <si>
    <t xml:space="preserve"> J　経管栄養の実施割合</t>
    <rPh sb="3" eb="7">
      <t>ケイカンエイヨウ</t>
    </rPh>
    <rPh sb="8" eb="10">
      <t>ジッシ</t>
    </rPh>
    <rPh sb="10" eb="12">
      <t>ワリアイ</t>
    </rPh>
    <phoneticPr fontId="1"/>
  </si>
  <si>
    <t>合計</t>
    <rPh sb="0" eb="2">
      <t>ゴウケイ</t>
    </rPh>
    <phoneticPr fontId="1"/>
  </si>
  <si>
    <t>６　介護老人保健施設の基本サービス費に係る届出内容</t>
    <rPh sb="11" eb="13">
      <t>キホン</t>
    </rPh>
    <rPh sb="17" eb="18">
      <t>ヒ</t>
    </rPh>
    <phoneticPr fontId="1"/>
  </si>
  <si>
    <t>①　基本型</t>
    <rPh sb="2" eb="5">
      <t>キホンガタ</t>
    </rPh>
    <phoneticPr fontId="1"/>
  </si>
  <si>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</si>
  <si>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②　在宅強化型</t>
    <rPh sb="2" eb="4">
      <t>ザイタク</t>
    </rPh>
    <rPh sb="4" eb="6">
      <t>キョウカ</t>
    </rPh>
    <rPh sb="6" eb="7">
      <t>ガタ</t>
    </rPh>
    <phoneticPr fontId="1"/>
  </si>
  <si>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1"/>
  </si>
  <si>
    <t>７　在宅復帰・在宅療養支援機能加算に係る届出内容</t>
    <rPh sb="18" eb="19">
      <t>カカ</t>
    </rPh>
    <rPh sb="20" eb="22">
      <t>トドケデ</t>
    </rPh>
    <rPh sb="22" eb="24">
      <t>ナイヨウ</t>
    </rPh>
    <phoneticPr fontId="1"/>
  </si>
  <si>
    <t>①　在宅復帰・在宅療養支援機能加算（Ⅰ）</t>
    <rPh sb="15" eb="17">
      <t>カサン</t>
    </rPh>
    <phoneticPr fontId="1"/>
  </si>
  <si>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1"/>
  </si>
  <si>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1"/>
  </si>
  <si>
    <t>②　在宅復帰・在宅療養支援機能加算（Ⅱ）</t>
    <rPh sb="15" eb="17">
      <t>カサン</t>
    </rPh>
    <phoneticPr fontId="1"/>
  </si>
  <si>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1"/>
  </si>
  <si>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</si>
  <si>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</si>
  <si>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又は</t>
    <rPh sb="0" eb="1">
      <t>マタ</t>
    </rPh>
    <phoneticPr fontId="1"/>
  </si>
  <si>
    <t>3　届 出 項 目</t>
    <rPh sb="2" eb="3">
      <t>トドケ</t>
    </rPh>
    <rPh sb="4" eb="5">
      <t>デ</t>
    </rPh>
    <rPh sb="6" eb="7">
      <t>コウ</t>
    </rPh>
    <rPh sb="8" eb="9">
      <t>モク</t>
    </rPh>
    <phoneticPr fontId="1"/>
  </si>
  <si>
    <t>４月</t>
    <rPh sb="1" eb="2">
      <t>ガツ</t>
    </rPh>
    <phoneticPr fontId="1"/>
  </si>
  <si>
    <t>＝</t>
  </si>
  <si>
    <t>●算定区分</t>
    <rPh sb="1" eb="3">
      <t>サンテイ</t>
    </rPh>
    <rPh sb="3" eb="5">
      <t>クブン</t>
    </rPh>
    <phoneticPr fontId="1"/>
  </si>
  <si>
    <t>通リハ02</t>
    <rPh sb="0" eb="1">
      <t>ツウ</t>
    </rPh>
    <phoneticPr fontId="1"/>
  </si>
  <si>
    <t>通リハ03</t>
    <rPh sb="0" eb="1">
      <t>ツウ</t>
    </rPh>
    <phoneticPr fontId="1"/>
  </si>
  <si>
    <t>通リハ04</t>
    <rPh sb="0" eb="1">
      <t>ツウ</t>
    </rPh>
    <phoneticPr fontId="1"/>
  </si>
  <si>
    <t>通リハ05</t>
    <rPh sb="0" eb="1">
      <t>ツウ</t>
    </rPh>
    <phoneticPr fontId="1"/>
  </si>
  <si>
    <t>通リハ06</t>
    <rPh sb="0" eb="1">
      <t>ツウ</t>
    </rPh>
    <phoneticPr fontId="1"/>
  </si>
  <si>
    <t>通リハ07</t>
    <rPh sb="0" eb="1">
      <t>ツウ</t>
    </rPh>
    <phoneticPr fontId="1"/>
  </si>
  <si>
    <t>通リハ08</t>
    <rPh sb="0" eb="1">
      <t>ツウ</t>
    </rPh>
    <phoneticPr fontId="1"/>
  </si>
  <si>
    <t>通リハ09</t>
    <rPh sb="0" eb="1">
      <t>ツウ</t>
    </rPh>
    <phoneticPr fontId="1"/>
  </si>
  <si>
    <t>通リハ10</t>
    <rPh sb="0" eb="1">
      <t>ツウ</t>
    </rPh>
    <phoneticPr fontId="1"/>
  </si>
  <si>
    <t>通リハ11</t>
    <rPh sb="0" eb="1">
      <t>ツウ</t>
    </rPh>
    <phoneticPr fontId="1"/>
  </si>
  <si>
    <t>通リハ12</t>
    <rPh sb="0" eb="1">
      <t>ツウ</t>
    </rPh>
    <phoneticPr fontId="1"/>
  </si>
  <si>
    <t>通リハ13</t>
    <rPh sb="0" eb="1">
      <t>ツウ</t>
    </rPh>
    <phoneticPr fontId="1"/>
  </si>
  <si>
    <t>通リハ14</t>
    <rPh sb="0" eb="1">
      <t>ツウ</t>
    </rPh>
    <phoneticPr fontId="1"/>
  </si>
  <si>
    <t>通リハ15</t>
    <rPh sb="0" eb="1">
      <t>ツウ</t>
    </rPh>
    <phoneticPr fontId="1"/>
  </si>
  <si>
    <t>事業所の規模</t>
  </si>
  <si>
    <t>老健21</t>
    <rPh sb="0" eb="2">
      <t>ロウケン</t>
    </rPh>
    <phoneticPr fontId="1"/>
  </si>
  <si>
    <t>ＦＡＸ</t>
  </si>
  <si>
    <t>… (c)</t>
  </si>
  <si>
    <t>（ｃ）／（ｂ）×１００＝</t>
  </si>
  <si>
    <t>介護老人保健施設</t>
    <rPh sb="0" eb="2">
      <t>カイゴ</t>
    </rPh>
    <rPh sb="2" eb="4">
      <t>ロウジン</t>
    </rPh>
    <rPh sb="4" eb="6">
      <t>ホケン</t>
    </rPh>
    <rPh sb="6" eb="8">
      <t>シセツ</t>
    </rPh>
    <phoneticPr fontId="2"/>
  </si>
  <si>
    <t>※新規に事業を開始し、又は再開した事業所については７月目以降届出が可能。</t>
    <rPh sb="1" eb="3">
      <t>シンキ</t>
    </rPh>
    <rPh sb="4" eb="6">
      <t>ジギョウ</t>
    </rPh>
    <rPh sb="7" eb="9">
      <t>カイシ</t>
    </rPh>
    <rPh sb="11" eb="12">
      <t>マタ</t>
    </rPh>
    <rPh sb="13" eb="15">
      <t>サイカイ</t>
    </rPh>
    <rPh sb="17" eb="20">
      <t>ジギョウショ</t>
    </rPh>
    <rPh sb="26" eb="27">
      <t>ツキ</t>
    </rPh>
    <rPh sb="27" eb="28">
      <t>メ</t>
    </rPh>
    <rPh sb="28" eb="30">
      <t>イコウ</t>
    </rPh>
    <rPh sb="30" eb="32">
      <t>トドケデ</t>
    </rPh>
    <rPh sb="33" eb="35">
      <t>カノウ</t>
    </rPh>
    <phoneticPr fontId="1"/>
  </si>
  <si>
    <t>※当該届出以降も、直近の割合を毎月記録し、所定の割合を下回った場合は、速やかに届出を行うこと。</t>
    <rPh sb="1" eb="3">
      <t>トウガイ</t>
    </rPh>
    <rPh sb="3" eb="5">
      <t>トドケデ</t>
    </rPh>
    <rPh sb="5" eb="7">
      <t>イコウ</t>
    </rPh>
    <rPh sb="9" eb="11">
      <t>チョッキン</t>
    </rPh>
    <rPh sb="12" eb="14">
      <t>ワリアイ</t>
    </rPh>
    <rPh sb="15" eb="17">
      <t>マイツキ</t>
    </rPh>
    <rPh sb="35" eb="36">
      <t>スミ</t>
    </rPh>
    <rPh sb="39" eb="41">
      <t>トドケデ</t>
    </rPh>
    <rPh sb="42" eb="43">
      <t>オコナ</t>
    </rPh>
    <phoneticPr fontId="1"/>
  </si>
  <si>
    <t>在宅復帰率</t>
    <rPh sb="4" eb="5">
      <t>リツ</t>
    </rPh>
    <phoneticPr fontId="1"/>
  </si>
  <si>
    <t>前6月間計</t>
    <rPh sb="4" eb="5">
      <t>ケイ</t>
    </rPh>
    <phoneticPr fontId="1"/>
  </si>
  <si>
    <t>当該施設内で死亡した者：C</t>
  </si>
  <si>
    <t>Ａ÷D×１００</t>
  </si>
  <si>
    <t>点</t>
    <rPh sb="0" eb="1">
      <t>テン</t>
    </rPh>
    <phoneticPr fontId="1"/>
  </si>
  <si>
    <t>※１　</t>
  </si>
  <si>
    <t>※２　</t>
  </si>
  <si>
    <t>※３　</t>
  </si>
  <si>
    <t>退所後直ちに短期入所生活介護又は短期入所療養介護しくは小規模多機能型居宅介護等の宿泊サービスを利用する者は居宅への退所者に含まない。</t>
  </si>
  <si>
    <t>ベッド回転率</t>
  </si>
  <si>
    <t>前3月間計</t>
    <rPh sb="4" eb="5">
      <t>ケイ</t>
    </rPh>
    <phoneticPr fontId="1"/>
  </si>
  <si>
    <t>（Ｂ＋Ｃ）÷２：Ｄ</t>
  </si>
  <si>
    <t>Ａ÷Ｄ (平均在所日数）</t>
    <rPh sb="5" eb="7">
      <t>ヘイキン</t>
    </rPh>
    <rPh sb="7" eb="9">
      <t>ザイショ</t>
    </rPh>
    <rPh sb="9" eb="11">
      <t>ニッスウ</t>
    </rPh>
    <phoneticPr fontId="1"/>
  </si>
  <si>
    <t>÷</t>
  </si>
  <si>
    <t>平均在所日数</t>
  </si>
  <si>
    <t>※４　</t>
  </si>
  <si>
    <t>※５　</t>
  </si>
  <si>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</si>
  <si>
    <t>※６　</t>
  </si>
  <si>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</si>
  <si>
    <t>入所前後訪問指導割合</t>
  </si>
  <si>
    <t>A÷B×１００</t>
  </si>
  <si>
    <t>※７　</t>
  </si>
  <si>
    <t>※８　</t>
  </si>
  <si>
    <t>※９　</t>
  </si>
  <si>
    <t>退所前後訪問指導割合</t>
  </si>
  <si>
    <t>※１０　</t>
  </si>
  <si>
    <t>※１１　</t>
  </si>
  <si>
    <t>※１２　</t>
  </si>
  <si>
    <t>居宅サービスの実施数</t>
  </si>
  <si>
    <t>※各サービスについて、プルダウンより「実施あり」、「実施なし」を選択してください。</t>
    <rPh sb="1" eb="2">
      <t>カク</t>
    </rPh>
    <rPh sb="19" eb="21">
      <t>ジッシ</t>
    </rPh>
    <rPh sb="26" eb="28">
      <t>ジッシ</t>
    </rPh>
    <rPh sb="32" eb="34">
      <t>センタク</t>
    </rPh>
    <phoneticPr fontId="1"/>
  </si>
  <si>
    <t>訪問リハビリテーション</t>
  </si>
  <si>
    <t>通所リハビリテーション</t>
    <rPh sb="0" eb="2">
      <t>ツウショ</t>
    </rPh>
    <phoneticPr fontId="1"/>
  </si>
  <si>
    <t>短期入所療養介護</t>
    <rPh sb="0" eb="8">
      <t>タンキニュウショリョウヨウカイゴ</t>
    </rPh>
    <phoneticPr fontId="1"/>
  </si>
  <si>
    <t>.</t>
  </si>
  <si>
    <t>「実施あり」数</t>
    <rPh sb="1" eb="3">
      <t>ジッシ</t>
    </rPh>
    <rPh sb="6" eb="7">
      <t>スウ</t>
    </rPh>
    <phoneticPr fontId="1"/>
  </si>
  <si>
    <t>※１３　　</t>
  </si>
  <si>
    <t>⑥</t>
  </si>
  <si>
    <t>リハ専門職の配置割合</t>
  </si>
  <si>
    <t>A÷B：C（常勤換算方法で算定したリハビリテーションを担当する理学療法士、作業療法士又は言語聴覚士の数）</t>
    <rPh sb="10" eb="12">
      <t>ホウホウ</t>
    </rPh>
    <rPh sb="13" eb="15">
      <t>サンテイ</t>
    </rPh>
    <phoneticPr fontId="1"/>
  </si>
  <si>
    <t>月の日数：E</t>
    <rPh sb="0" eb="1">
      <t>ツキ</t>
    </rPh>
    <rPh sb="2" eb="4">
      <t>ニッスウ</t>
    </rPh>
    <phoneticPr fontId="1"/>
  </si>
  <si>
    <t>C÷D×E×１００</t>
  </si>
  <si>
    <t>※１４　</t>
  </si>
  <si>
    <t>※１５　</t>
  </si>
  <si>
    <t>※１６　</t>
  </si>
  <si>
    <t>⑦</t>
  </si>
  <si>
    <t>支援相談員の配置割合</t>
  </si>
  <si>
    <t>A÷B：C（常勤換算方法で算定した支援相談員の数）</t>
    <rPh sb="6" eb="10">
      <t>ジョウキンカンサン</t>
    </rPh>
    <rPh sb="10" eb="12">
      <t>ホウホウ</t>
    </rPh>
    <rPh sb="13" eb="15">
      <t>サンテイ</t>
    </rPh>
    <phoneticPr fontId="1"/>
  </si>
  <si>
    <t>日数：E</t>
    <rPh sb="0" eb="2">
      <t>ニッスウ</t>
    </rPh>
    <phoneticPr fontId="1"/>
  </si>
  <si>
    <t>※１７　</t>
  </si>
  <si>
    <t>⑧</t>
  </si>
  <si>
    <t>要介護４又は５の割合</t>
  </si>
  <si>
    <t>要介護４若しくは要介護５に該当する入所者の延日数：Ａ</t>
    <rPh sb="0" eb="3">
      <t>ヨウカイゴ</t>
    </rPh>
    <rPh sb="4" eb="5">
      <t>モ</t>
    </rPh>
    <rPh sb="8" eb="11">
      <t>ヨウカイゴ</t>
    </rPh>
    <rPh sb="13" eb="15">
      <t>ガイトウ</t>
    </rPh>
    <rPh sb="17" eb="20">
      <t>ニュウショシャ</t>
    </rPh>
    <rPh sb="21" eb="22">
      <t>ノブ</t>
    </rPh>
    <rPh sb="22" eb="23">
      <t>ニチ</t>
    </rPh>
    <rPh sb="23" eb="24">
      <t>スウ</t>
    </rPh>
    <phoneticPr fontId="1"/>
  </si>
  <si>
    <t>入所者延日数：Ｂ</t>
    <rPh sb="0" eb="3">
      <t>ニュウショシャ</t>
    </rPh>
    <rPh sb="3" eb="4">
      <t>ノブ</t>
    </rPh>
    <rPh sb="4" eb="5">
      <t>ニチ</t>
    </rPh>
    <rPh sb="5" eb="6">
      <t>スウ</t>
    </rPh>
    <phoneticPr fontId="1"/>
  </si>
  <si>
    <t>Ａ÷Ｂ×１００</t>
  </si>
  <si>
    <t>⑨</t>
  </si>
  <si>
    <t>喀痰吸引の実施割合</t>
  </si>
  <si>
    <t>延入所者数：Ｂ</t>
    <rPh sb="0" eb="1">
      <t>ノベ</t>
    </rPh>
    <rPh sb="1" eb="3">
      <t>ニュウショ</t>
    </rPh>
    <rPh sb="3" eb="4">
      <t>シャ</t>
    </rPh>
    <rPh sb="4" eb="5">
      <t>スウ</t>
    </rPh>
    <phoneticPr fontId="1"/>
  </si>
  <si>
    <t>※１８　</t>
  </si>
  <si>
    <t>※１９　</t>
  </si>
  <si>
    <t>⑩</t>
  </si>
  <si>
    <t>経管栄養の実施割合</t>
  </si>
  <si>
    <t>※２０　</t>
  </si>
  <si>
    <t>　　「在宅復帰・在宅療養支援等指標」　合計　</t>
    <rPh sb="3" eb="7">
      <t>ザイタクフッキ</t>
    </rPh>
    <rPh sb="8" eb="14">
      <t>ザイタクリョウヨウシエン</t>
    </rPh>
    <rPh sb="14" eb="15">
      <t>トウ</t>
    </rPh>
    <rPh sb="15" eb="17">
      <t>シヒョウ</t>
    </rPh>
    <rPh sb="19" eb="21">
      <t>ゴウケイ</t>
    </rPh>
    <phoneticPr fontId="1"/>
  </si>
  <si>
    <t>ａ：退所時指導</t>
    <rPh sb="2" eb="4">
      <t>タイショ</t>
    </rPh>
    <rPh sb="4" eb="5">
      <t>ジ</t>
    </rPh>
    <rPh sb="5" eb="7">
      <t>シドウ</t>
    </rPh>
    <phoneticPr fontId="1"/>
  </si>
  <si>
    <t>入所者の居宅への退所時に、当該入所者及びその家族等に対して、退所後の療養上の指導を行っている。</t>
  </si>
  <si>
    <t>ｂ：退所後の
　　状況確認</t>
    <rPh sb="2" eb="4">
      <t>タイショ</t>
    </rPh>
    <rPh sb="4" eb="5">
      <t>ゴ</t>
    </rPh>
    <rPh sb="9" eb="11">
      <t>ジョウキョウ</t>
    </rPh>
    <rPh sb="11" eb="13">
      <t>カクニン</t>
    </rPh>
    <phoneticPr fontId="1"/>
  </si>
  <si>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t>
  </si>
  <si>
    <t>入所者の心身の諸機能の維持回復を図り、日常生活の自立を助けるため、理学療法、作業療法その他必要なリハビリテーションを計画的に行い、適宜その評価を行っている。</t>
  </si>
  <si>
    <t>地域に貢献する活動を行っている。</t>
  </si>
  <si>
    <t>※「実施あり」の場合、活動内容を記載（例：施設内に○○スペースがあり、地域交流の場として提供している、認知症カフェを行っている）</t>
    <rPh sb="2" eb="4">
      <t>ジッシ</t>
    </rPh>
    <rPh sb="8" eb="10">
      <t>バアイ</t>
    </rPh>
    <rPh sb="11" eb="15">
      <t>カツドウナイヨウ</t>
    </rPh>
    <rPh sb="16" eb="18">
      <t>キサイ</t>
    </rPh>
    <rPh sb="19" eb="20">
      <t>レイ</t>
    </rPh>
    <rPh sb="21" eb="23">
      <t>シセツ</t>
    </rPh>
    <rPh sb="23" eb="24">
      <t>ナイ</t>
    </rPh>
    <rPh sb="35" eb="37">
      <t>チイキ</t>
    </rPh>
    <rPh sb="37" eb="39">
      <t>コウリュウ</t>
    </rPh>
    <rPh sb="40" eb="41">
      <t>バ</t>
    </rPh>
    <rPh sb="44" eb="46">
      <t>テイキョウ</t>
    </rPh>
    <rPh sb="51" eb="54">
      <t>ニンチショウ</t>
    </rPh>
    <rPh sb="58" eb="59">
      <t>オコナ</t>
    </rPh>
    <phoneticPr fontId="1"/>
  </si>
  <si>
    <t>入所者に対し、少なくとも週三回程度のリハビリテーションを実施している。</t>
  </si>
  <si>
    <t>D(B－C)</t>
  </si>
  <si>
    <t>「在宅復帰・在宅療養支援機能指標」等確認表</t>
    <rPh sb="12" eb="14">
      <t>キノウ</t>
    </rPh>
    <rPh sb="14" eb="16">
      <t>シヒョウ</t>
    </rPh>
    <rPh sb="17" eb="18">
      <t>トウ</t>
    </rPh>
    <rPh sb="18" eb="20">
      <t>カクニン</t>
    </rPh>
    <rPh sb="20" eb="21">
      <t>ヒョウ</t>
    </rPh>
    <phoneticPr fontId="1"/>
  </si>
  <si>
    <t>（１）在宅復帰・在宅療養支援機能指標</t>
  </si>
  <si>
    <t>　算定日が属する月の前６月間において、居宅への退所者のうち、在宅において介護を受けることとなったもの（当該施設における入所期間が１月間を超えていた退所者に限る。）の占める割合</t>
    <rPh sb="19" eb="21">
      <t>キョタク</t>
    </rPh>
    <phoneticPr fontId="1"/>
  </si>
  <si>
    <t>居宅への退所者の延数（当該施設における入所期間が1月を超える入所者に限る。）：Ａ
※１、※２、※３</t>
    <rPh sb="0" eb="2">
      <t>キョタク</t>
    </rPh>
    <rPh sb="4" eb="6">
      <t>タイショ</t>
    </rPh>
    <rPh sb="6" eb="7">
      <t>シャ</t>
    </rPh>
    <rPh sb="8" eb="9">
      <t>ノ</t>
    </rPh>
    <rPh sb="9" eb="10">
      <t>スウ</t>
    </rPh>
    <phoneticPr fontId="1"/>
  </si>
  <si>
    <t>退所者延数：B
※２、※３</t>
    <rPh sb="3" eb="4">
      <t>ノ</t>
    </rPh>
    <rPh sb="4" eb="5">
      <t>スウ</t>
    </rPh>
    <phoneticPr fontId="1"/>
  </si>
  <si>
    <t>延入所者数：Ａ　　　
※４</t>
    <rPh sb="0" eb="1">
      <t>ノ</t>
    </rPh>
    <rPh sb="1" eb="2">
      <t>ニュウ</t>
    </rPh>
    <phoneticPr fontId="1"/>
  </si>
  <si>
    <t>新規入所者延数：Ｂ
※４、※５</t>
    <rPh sb="0" eb="2">
      <t>シンキ</t>
    </rPh>
    <rPh sb="2" eb="3">
      <t>ニュウ</t>
    </rPh>
    <phoneticPr fontId="1"/>
  </si>
  <si>
    <t>新規退所者数：Ｃ
※６</t>
    <rPh sb="0" eb="2">
      <t>シンキ</t>
    </rPh>
    <rPh sb="2" eb="4">
      <t>タイショ</t>
    </rPh>
    <phoneticPr fontId="1"/>
  </si>
  <si>
    <t>新規入所者のうち、入所前後訪問指導を行った者の延数：Ａ
※７、※８、※９</t>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1"/>
  </si>
  <si>
    <t>新規入所者の延数：Ｂ
※９</t>
    <rPh sb="0" eb="2">
      <t>シンキ</t>
    </rPh>
    <rPh sb="2" eb="5">
      <t>ニュウショシャ</t>
    </rPh>
    <rPh sb="6" eb="7">
      <t>ノベ</t>
    </rPh>
    <rPh sb="7" eb="8">
      <t>スウ</t>
    </rPh>
    <phoneticPr fontId="1"/>
  </si>
  <si>
    <t>新規退所者のうち、退所前後訪問指導を行った者の延数：Ａ
※１０、※１１、※１２</t>
    <rPh sb="0" eb="2">
      <t>シンキ</t>
    </rPh>
    <rPh sb="2" eb="4">
      <t>タイショ</t>
    </rPh>
    <rPh sb="4" eb="5">
      <t>シャ</t>
    </rPh>
    <rPh sb="18" eb="19">
      <t>オコナ</t>
    </rPh>
    <rPh sb="21" eb="22">
      <t>モノ</t>
    </rPh>
    <rPh sb="23" eb="24">
      <t>ノベ</t>
    </rPh>
    <rPh sb="24" eb="25">
      <t>スウ</t>
    </rPh>
    <phoneticPr fontId="1"/>
  </si>
  <si>
    <t>居宅への新規退所者の延数：Ｂ
※１２</t>
    <rPh sb="0" eb="2">
      <t>キョタク</t>
    </rPh>
    <rPh sb="4" eb="6">
      <t>シンキ</t>
    </rPh>
    <rPh sb="6" eb="8">
      <t>タイショ</t>
    </rPh>
    <rPh sb="8" eb="9">
      <t>シャ</t>
    </rPh>
    <rPh sb="10" eb="11">
      <t>ノベ</t>
    </rPh>
    <rPh sb="11" eb="12">
      <t>スウ</t>
    </rPh>
    <phoneticPr fontId="1"/>
  </si>
  <si>
    <t>理学療法士等の当該介護保健施設サービスの提供に従事する勤務延時間数：Ａ
※１４</t>
    <rPh sb="0" eb="2">
      <t>リガク</t>
    </rPh>
    <rPh sb="2" eb="5">
      <t>リョウホウシ</t>
    </rPh>
    <rPh sb="5" eb="6">
      <t>トウ</t>
    </rPh>
    <rPh sb="7" eb="9">
      <t>トウガイ</t>
    </rPh>
    <rPh sb="9" eb="11">
      <t>カイゴ</t>
    </rPh>
    <rPh sb="11" eb="13">
      <t>ホケン</t>
    </rPh>
    <rPh sb="13" eb="15">
      <t>シセツ</t>
    </rPh>
    <rPh sb="20" eb="22">
      <t>テイキョウ</t>
    </rPh>
    <rPh sb="23" eb="25">
      <t>ジュウジ</t>
    </rPh>
    <rPh sb="27" eb="29">
      <t>キンム</t>
    </rPh>
    <rPh sb="29" eb="30">
      <t>ノブ</t>
    </rPh>
    <rPh sb="30" eb="32">
      <t>ジカン</t>
    </rPh>
    <rPh sb="32" eb="33">
      <t>スウ</t>
    </rPh>
    <phoneticPr fontId="1"/>
  </si>
  <si>
    <t>常勤の理学療法士等が月に勤務すべき時間：B
※１４、※１５</t>
    <rPh sb="0" eb="2">
      <t>ジョウキン</t>
    </rPh>
    <rPh sb="3" eb="5">
      <t>リガク</t>
    </rPh>
    <rPh sb="5" eb="8">
      <t>リョウホウシ</t>
    </rPh>
    <rPh sb="8" eb="9">
      <t>トウ</t>
    </rPh>
    <rPh sb="10" eb="11">
      <t>ツキ</t>
    </rPh>
    <rPh sb="12" eb="14">
      <t>キンム</t>
    </rPh>
    <rPh sb="17" eb="19">
      <t>ジカン</t>
    </rPh>
    <phoneticPr fontId="1"/>
  </si>
  <si>
    <t>延入所者数：D
※１６</t>
    <rPh sb="0" eb="1">
      <t>ノベ</t>
    </rPh>
    <rPh sb="1" eb="4">
      <t>ニュウショシャ</t>
    </rPh>
    <rPh sb="4" eb="5">
      <t>スウ</t>
    </rPh>
    <phoneticPr fontId="1"/>
  </si>
  <si>
    <t>支援相談員が当該介護保健施設サービスの提供に従事する勤務延時間数：Ａ
※１７</t>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1"/>
  </si>
  <si>
    <t>常勤の支援相談員が月に勤務すべき時間：B
※１５</t>
    <rPh sb="3" eb="5">
      <t>シエン</t>
    </rPh>
    <rPh sb="5" eb="8">
      <t>ソウダンイン</t>
    </rPh>
    <rPh sb="11" eb="13">
      <t>キンム</t>
    </rPh>
    <rPh sb="16" eb="18">
      <t>ジカン</t>
    </rPh>
    <phoneticPr fontId="1"/>
  </si>
  <si>
    <t>入所者ごとの喀痰吸引を実施した延入所者数：Ａ
※１８、※１９</t>
    <rPh sb="0" eb="3">
      <t>ニュウショシャ</t>
    </rPh>
    <rPh sb="6" eb="8">
      <t>カクタン</t>
    </rPh>
    <rPh sb="8" eb="10">
      <t>キュウイン</t>
    </rPh>
    <rPh sb="11" eb="13">
      <t>ジッシ</t>
    </rPh>
    <rPh sb="15" eb="16">
      <t>ノブ</t>
    </rPh>
    <rPh sb="16" eb="19">
      <t>ニュウショシャ</t>
    </rPh>
    <rPh sb="19" eb="20">
      <t>スウ</t>
    </rPh>
    <phoneticPr fontId="1"/>
  </si>
  <si>
    <t>入所者ごとの経管栄養を実施した延入所者数：Ａ
※１８、※２０</t>
    <rPh sb="0" eb="3">
      <t>ニュウショシャ</t>
    </rPh>
    <rPh sb="6" eb="10">
      <t>ケイカンエイヨウ</t>
    </rPh>
    <rPh sb="11" eb="13">
      <t>ジッシ</t>
    </rPh>
    <rPh sb="15" eb="16">
      <t>ノブ</t>
    </rPh>
    <rPh sb="16" eb="19">
      <t>ニュウショシャ</t>
    </rPh>
    <rPh sb="19" eb="20">
      <t>スウ</t>
    </rPh>
    <phoneticPr fontId="1"/>
  </si>
  <si>
    <t>　算定日が属する月の前3月間における入所者のうち、要介護状態区分が要介護4又は要介護5の者の占める割合</t>
  </si>
  <si>
    <t>　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</si>
  <si>
    <t>　当該施設を退所後、直ちに病院又は診療所に入院し、一週間以内に退院した後、直ちに当該施設に入所したものについては、当該入院期間を入所期間とみなす。</t>
  </si>
  <si>
    <t>　居宅とは、病院、診療所及び介護保険施設を除くもの。</t>
  </si>
  <si>
    <t>　退所後直ちに短期入所生活介護又は短期入所療養介護しくは小規模多機能型居宅介護等の宿泊サービスを利用する者は居宅への退所者に含まない。</t>
  </si>
  <si>
    <t>　３０．４を当該施設の平均在所日数で除して得た数</t>
  </si>
  <si>
    <t>　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</si>
  <si>
    <t>　入所者とは、毎日24時現在当該施設に入所中の者。この他に、当該施設に入所してその日のうちに退所又は死亡した者を含む。</t>
  </si>
  <si>
    <t>　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</si>
  <si>
    <t>　算定日が属する月の前３月間において、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53" eb="54">
      <t>ニチ</t>
    </rPh>
    <phoneticPr fontId="1"/>
  </si>
  <si>
    <t>　居宅を訪問し、当該者及びその家族等に対して退所後の療養上の指導を行った者の数。また、居宅とは、病院、診療所及び介護保険施設を除くものである。</t>
  </si>
  <si>
    <t>　退所後に当該者の自宅ではなく、他の社会福祉施設等に入所する場合であって、当該者の同意を得て、当該社会福祉施設等を訪問し、退所を目的とした施設サービス計画の策定及び診療方針の決定を行った者を含む。</t>
  </si>
  <si>
    <t>　当該施設を退所後、直ちに病院又は診療所に入院し、一週間以内に退院した後、直ちに再度当該施設に入所した者については、入所者数には算入しない。</t>
  </si>
  <si>
    <t>　算定日が属する月の前３月間において、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</si>
  <si>
    <t>　当該施設を退所後、直ちに病院又は診療所に入院し、一週間以内に退院した後、直ちに再度当該施設に入所した者については、当該入院期間は入所期間とみなす。</t>
  </si>
  <si>
    <t>　訪問リハビリテーション、通所リハビリテーション及び短期入所療養介護について、当該施設（当該施設に併設する病院、診療所、介護老人保健施設及び介護医療院を含む）におけるサービス実施数　※１３</t>
    <rPh sb="87" eb="89">
      <t>ジッシ</t>
    </rPh>
    <rPh sb="89" eb="90">
      <t>スウ</t>
    </rPh>
    <phoneticPr fontId="1"/>
  </si>
  <si>
    <t>　当該施設と同一敷地内又は隣接若しくは近接する敷地の病院、診療所、介護老人保健施設又は介護医療院であって、相互に職員の兼務や施設の共用等が行われているものにおいて、算定日が属する月の前３月間に提供実績のある訪問リハビリテーション、通所リハビリテーション及び短期入所療養介護の種類数を含む。</t>
  </si>
  <si>
    <t>　当該施設において、常勤換算方法で算定したリハビリテーションを担当する理学療法士、作業療法士又は言語聴覚士の数を入所者の数で除した数に100を乗じた数</t>
  </si>
  <si>
    <t>　当該施設において、常勤換算方法で算定した支援相談員の数を入所者の数で除した数に100を乗じた数</t>
  </si>
  <si>
    <t>　理学療法士等とは、当該介護老人保健施設の入所者に対して主としてリハビリテーションを提供する業務に従事している理学療法士等。</t>
  </si>
  <si>
    <t>　１週間に勤務すべき時間数が32時間を下回る場合は32時間を基本とする。</t>
  </si>
  <si>
    <t>　毎日24時現在当該施設に入所中の者をいい、当該施設に入所してその日のうちに退所又は死亡した者を含む。</t>
  </si>
  <si>
    <t>　算定日が属する月の前3月間における入所者のうち、喀痰吸引が実施された者の占める割合</t>
  </si>
  <si>
    <t>　喀痰吸引及び経管栄養のいずれにも該当する者については、各々該当する欄の人数に含める。</t>
  </si>
  <si>
    <t>　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</si>
  <si>
    <t>　算定日が属する月の前3月間における入所者のうち、経管栄養が実施された者の占める割合</t>
  </si>
  <si>
    <t>　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</si>
  <si>
    <t>（５）充実したリハビリテーションの実施　</t>
  </si>
  <si>
    <t>（４）地域に貢献する活動の実施</t>
  </si>
  <si>
    <t>（３）リハビリテーションマネジメントの実施</t>
  </si>
  <si>
    <t>（２）退所時指導等の実施</t>
  </si>
  <si>
    <t>●</t>
  </si>
  <si>
    <t>短療01</t>
    <rPh sb="0" eb="1">
      <t>タン</t>
    </rPh>
    <rPh sb="1" eb="2">
      <t>イヤス</t>
    </rPh>
    <phoneticPr fontId="1"/>
  </si>
  <si>
    <t>短療02</t>
    <rPh sb="0" eb="1">
      <t>タン</t>
    </rPh>
    <rPh sb="1" eb="2">
      <t>イヤス</t>
    </rPh>
    <phoneticPr fontId="1"/>
  </si>
  <si>
    <t>短療03</t>
    <rPh sb="0" eb="1">
      <t>タン</t>
    </rPh>
    <rPh sb="1" eb="2">
      <t>イヤス</t>
    </rPh>
    <phoneticPr fontId="1"/>
  </si>
  <si>
    <t>短療04</t>
    <rPh sb="0" eb="1">
      <t>タン</t>
    </rPh>
    <rPh sb="1" eb="2">
      <t>イヤス</t>
    </rPh>
    <phoneticPr fontId="1"/>
  </si>
  <si>
    <t>短療05</t>
    <rPh sb="0" eb="1">
      <t>タン</t>
    </rPh>
    <rPh sb="1" eb="2">
      <t>イヤス</t>
    </rPh>
    <phoneticPr fontId="1"/>
  </si>
  <si>
    <t>短療06</t>
    <rPh sb="0" eb="1">
      <t>タン</t>
    </rPh>
    <rPh sb="1" eb="2">
      <t>イヤス</t>
    </rPh>
    <phoneticPr fontId="1"/>
  </si>
  <si>
    <t>短療07</t>
    <rPh sb="0" eb="1">
      <t>タン</t>
    </rPh>
    <rPh sb="1" eb="2">
      <t>イヤス</t>
    </rPh>
    <phoneticPr fontId="1"/>
  </si>
  <si>
    <t>短療08</t>
    <rPh sb="0" eb="1">
      <t>タン</t>
    </rPh>
    <rPh sb="1" eb="2">
      <t>イヤス</t>
    </rPh>
    <phoneticPr fontId="1"/>
  </si>
  <si>
    <t>短療12</t>
    <rPh sb="0" eb="1">
      <t>タン</t>
    </rPh>
    <rPh sb="1" eb="2">
      <t>イヤス</t>
    </rPh>
    <phoneticPr fontId="1"/>
  </si>
  <si>
    <t>予短療01</t>
    <rPh sb="0" eb="1">
      <t>ヨ</t>
    </rPh>
    <rPh sb="1" eb="2">
      <t>タン</t>
    </rPh>
    <rPh sb="2" eb="3">
      <t>イヤス</t>
    </rPh>
    <phoneticPr fontId="1"/>
  </si>
  <si>
    <t>予短療02</t>
    <rPh sb="0" eb="1">
      <t>ヨ</t>
    </rPh>
    <rPh sb="1" eb="2">
      <t>タン</t>
    </rPh>
    <rPh sb="2" eb="3">
      <t>イヤス</t>
    </rPh>
    <phoneticPr fontId="1"/>
  </si>
  <si>
    <t>予短療03</t>
    <rPh sb="0" eb="1">
      <t>ヨ</t>
    </rPh>
    <rPh sb="1" eb="2">
      <t>タン</t>
    </rPh>
    <rPh sb="2" eb="3">
      <t>イヤス</t>
    </rPh>
    <phoneticPr fontId="1"/>
  </si>
  <si>
    <t>予短療04</t>
    <rPh sb="0" eb="1">
      <t>ヨ</t>
    </rPh>
    <rPh sb="1" eb="2">
      <t>タン</t>
    </rPh>
    <rPh sb="2" eb="3">
      <t>イヤス</t>
    </rPh>
    <phoneticPr fontId="1"/>
  </si>
  <si>
    <t>予短療05</t>
    <rPh sb="0" eb="1">
      <t>ヨ</t>
    </rPh>
    <rPh sb="1" eb="2">
      <t>タン</t>
    </rPh>
    <rPh sb="2" eb="3">
      <t>イヤス</t>
    </rPh>
    <phoneticPr fontId="1"/>
  </si>
  <si>
    <t>予短療06</t>
    <rPh sb="0" eb="1">
      <t>ヨ</t>
    </rPh>
    <rPh sb="1" eb="2">
      <t>タン</t>
    </rPh>
    <rPh sb="2" eb="3">
      <t>イヤス</t>
    </rPh>
    <phoneticPr fontId="1"/>
  </si>
  <si>
    <t>予短療07</t>
    <rPh sb="0" eb="1">
      <t>ヨ</t>
    </rPh>
    <rPh sb="1" eb="2">
      <t>タン</t>
    </rPh>
    <rPh sb="2" eb="3">
      <t>イヤス</t>
    </rPh>
    <phoneticPr fontId="1"/>
  </si>
  <si>
    <t>予短療11</t>
    <rPh sb="0" eb="1">
      <t>ヨ</t>
    </rPh>
    <rPh sb="1" eb="2">
      <t>タン</t>
    </rPh>
    <rPh sb="2" eb="3">
      <t>イヤス</t>
    </rPh>
    <phoneticPr fontId="1"/>
  </si>
  <si>
    <t>施 設 名 称</t>
    <rPh sb="0" eb="1">
      <t>シ</t>
    </rPh>
    <rPh sb="2" eb="3">
      <t>セツ</t>
    </rPh>
    <rPh sb="4" eb="5">
      <t>ナ</t>
    </rPh>
    <rPh sb="6" eb="7">
      <t>ショウ</t>
    </rPh>
    <phoneticPr fontId="1"/>
  </si>
  <si>
    <t>定員</t>
    <rPh sb="0" eb="2">
      <t>テイイン</t>
    </rPh>
    <phoneticPr fontId="1"/>
  </si>
  <si>
    <t>職　　種</t>
    <rPh sb="0" eb="1">
      <t>ショク</t>
    </rPh>
    <rPh sb="3" eb="4">
      <t>タネ</t>
    </rPh>
    <phoneticPr fontId="1"/>
  </si>
  <si>
    <t>基　　準</t>
    <rPh sb="0" eb="1">
      <t>モト</t>
    </rPh>
    <rPh sb="3" eb="4">
      <t>ジュン</t>
    </rPh>
    <phoneticPr fontId="1"/>
  </si>
  <si>
    <t>基準人員</t>
    <rPh sb="0" eb="2">
      <t>キジュン</t>
    </rPh>
    <rPh sb="2" eb="4">
      <t>ジンイン</t>
    </rPh>
    <phoneticPr fontId="1"/>
  </si>
  <si>
    <t>実人員</t>
    <rPh sb="0" eb="1">
      <t>ジツ</t>
    </rPh>
    <rPh sb="1" eb="3">
      <t>ジンイン</t>
    </rPh>
    <phoneticPr fontId="1"/>
  </si>
  <si>
    <t>備　　考</t>
    <rPh sb="0" eb="1">
      <t>ソナエ</t>
    </rPh>
    <rPh sb="3" eb="4">
      <t>コウ</t>
    </rPh>
    <phoneticPr fontId="1"/>
  </si>
  <si>
    <t>（常勤換算）</t>
  </si>
  <si>
    <t>看護・介護</t>
  </si>
  <si>
    <t>↓</t>
  </si>
  <si>
    <t>管理栄養士・栄養士</t>
  </si>
  <si>
    <t>内管理栄養士</t>
  </si>
  <si>
    <t>栄養マネジメント加算を算定している場合は、常勤の管理栄養士の配置が必要。</t>
  </si>
  <si>
    <t>1以上（入所者の数が100又はその端数を増すごとに１を標準）</t>
  </si>
  <si>
    <t>夜勤職員</t>
  </si>
  <si>
    <t>２ユニットごとに１以上</t>
  </si>
  <si>
    <t>【</t>
  </si>
  <si>
    <t>参考様式６</t>
    <rPh sb="0" eb="2">
      <t>サンコウ</t>
    </rPh>
    <rPh sb="2" eb="4">
      <t>ヨウシキ</t>
    </rPh>
    <phoneticPr fontId="1"/>
  </si>
  <si>
    <t>人員基準確認票</t>
  </si>
  <si>
    <t>①入　　所</t>
    <rPh sb="1" eb="2">
      <t>ニュウ</t>
    </rPh>
    <rPh sb="4" eb="5">
      <t>ショ</t>
    </rPh>
    <phoneticPr fontId="1"/>
  </si>
  <si>
    <t>②通　　所</t>
    <rPh sb="1" eb="2">
      <t>ツウ</t>
    </rPh>
    <rPh sb="4" eb="5">
      <t>ショ</t>
    </rPh>
    <phoneticPr fontId="1"/>
  </si>
  <si>
    <t>週</t>
    <rPh sb="0" eb="1">
      <t>シュウ</t>
    </rPh>
    <phoneticPr fontId="1"/>
  </si>
  <si>
    <t>回</t>
    <rPh sb="0" eb="1">
      <t>カイ</t>
    </rPh>
    <phoneticPr fontId="1"/>
  </si>
  <si>
    <t>（</t>
  </si>
  <si>
    <t>曜日～</t>
    <rPh sb="0" eb="2">
      <t>ヨウビ</t>
    </rPh>
    <phoneticPr fontId="1"/>
  </si>
  <si>
    <t>曜日）</t>
    <rPh sb="0" eb="2">
      <t>ヨウビ</t>
    </rPh>
    <phoneticPr fontId="1"/>
  </si>
  <si>
    <t>【　入　　所　】</t>
    <rPh sb="2" eb="3">
      <t>ニュウ</t>
    </rPh>
    <rPh sb="5" eb="6">
      <t>ショ</t>
    </rPh>
    <phoneticPr fontId="1"/>
  </si>
  <si>
    <t>介護老人保健施設の人員、施設及び設備並びに運営に関する基準（平成11年厚生省令第40号）</t>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5" eb="38">
      <t>コウセイショウ</t>
    </rPh>
    <rPh sb="38" eb="39">
      <t>レイ</t>
    </rPh>
    <rPh sb="39" eb="40">
      <t>ダイ</t>
    </rPh>
    <rPh sb="42" eb="43">
      <t>ゴウ</t>
    </rPh>
    <phoneticPr fontId="1"/>
  </si>
  <si>
    <t>常勤換算で、入所者の数を100で除して得た数以上</t>
  </si>
  <si>
    <t>医　　師</t>
    <rPh sb="0" eb="1">
      <t>イ</t>
    </rPh>
    <rPh sb="3" eb="4">
      <t>シ</t>
    </rPh>
    <phoneticPr fontId="1"/>
  </si>
  <si>
    <t>管理者である医師は常勤であること</t>
  </si>
  <si>
    <t>常勤換算で、入所者の数が3又はその端数を増すごとに1以上</t>
  </si>
  <si>
    <t xml:space="preserve">勤務体制で、日中はユニットごとに常時１名以上
</t>
  </si>
  <si>
    <t>ＰＴ・ＯＴ・ＳＴ</t>
  </si>
  <si>
    <t>常勤換算で、入所者の数を100で除して得た数以上</t>
  </si>
  <si>
    <t>入所定員100以上の介護老人保健施設にあっては、１以上</t>
  </si>
  <si>
    <t>支援相談員</t>
    <rPh sb="0" eb="2">
      <t>シエン</t>
    </rPh>
    <rPh sb="2" eb="5">
      <t>ソウダンイン</t>
    </rPh>
    <phoneticPr fontId="1"/>
  </si>
  <si>
    <t>人以上</t>
    <rPh sb="0" eb="1">
      <t>ニン</t>
    </rPh>
    <rPh sb="1" eb="3">
      <t>イジョウ</t>
    </rPh>
    <phoneticPr fontId="1"/>
  </si>
  <si>
    <t>薬剤師</t>
    <rPh sb="0" eb="3">
      <t>ヤクザイシ</t>
    </rPh>
    <phoneticPr fontId="1"/>
  </si>
  <si>
    <t>実情に応じた数</t>
  </si>
  <si>
    <t>人÷</t>
    <rPh sb="0" eb="1">
      <t>ニン</t>
    </rPh>
    <phoneticPr fontId="1"/>
  </si>
  <si>
    <t>1以上（入所者の数が100を超える場合は１に加え、その越える部分を100で除して得た数以上）</t>
  </si>
  <si>
    <t>【従来型】</t>
  </si>
  <si>
    <t>【ユニット】</t>
  </si>
  <si>
    <t>人以上÷2/7</t>
    <rPh sb="0" eb="1">
      <t>ニン</t>
    </rPh>
    <rPh sb="1" eb="3">
      <t>イジョウ</t>
    </rPh>
    <phoneticPr fontId="1"/>
  </si>
  <si>
    <t>うち看護師</t>
  </si>
  <si>
    <t>ユニット】⇒</t>
  </si>
  <si>
    <t>↓</t>
  </si>
  <si>
    <t>左記の基準人員に</t>
    <rPh sb="0" eb="2">
      <t>サキ</t>
    </rPh>
    <rPh sb="3" eb="5">
      <t>キジュン</t>
    </rPh>
    <rPh sb="5" eb="7">
      <t>ジンイン</t>
    </rPh>
    <phoneticPr fontId="1"/>
  </si>
  <si>
    <t>人以上加配要</t>
    <rPh sb="0" eb="1">
      <t>ニン</t>
    </rPh>
    <rPh sb="1" eb="3">
      <t>イジョウ</t>
    </rPh>
    <rPh sb="3" eb="5">
      <t>カハイ</t>
    </rPh>
    <rPh sb="5" eb="6">
      <t>ヨウ</t>
    </rPh>
    <phoneticPr fontId="1"/>
  </si>
  <si>
    <t>規模に関わらず２人</t>
  </si>
  <si>
    <t>看護・介護職員の7分の2程度</t>
    <rPh sb="12" eb="14">
      <t>テイド</t>
    </rPh>
    <phoneticPr fontId="1"/>
  </si>
  <si>
    <t>人程度</t>
    <rPh sb="0" eb="1">
      <t>ニン</t>
    </rPh>
    <rPh sb="1" eb="3">
      <t>テイド</t>
    </rPh>
    <phoneticPr fontId="1"/>
  </si>
  <si>
    <r>
      <t>夜勤職員配置加算を算定する場合は、入所者の数が２０又はその端数を増すごとに１以上の配置が必要。</t>
    </r>
    <r>
      <rPr>
        <sz val="8"/>
        <color indexed="10"/>
        <rFont val="HGSｺﾞｼｯｸM"/>
        <family val="3"/>
        <charset val="128"/>
      </rPr>
      <t>※２ユニットに１人以上＋１人（うち１人は看護職員）</t>
    </r>
  </si>
  <si>
    <t>●</t>
  </si>
  <si>
    <t>【　通　　所　】</t>
    <rPh sb="2" eb="3">
      <t>トオ</t>
    </rPh>
    <rPh sb="5" eb="6">
      <t>ショ</t>
    </rPh>
    <phoneticPr fontId="1"/>
  </si>
  <si>
    <t>〔　人　員　基　準　〕</t>
  </si>
  <si>
    <t>○　医　師　</t>
  </si>
  <si>
    <t>○　理学療法士、作業療法士若しくは言語聴覚士又は看護職員若しくは介護職員</t>
  </si>
  <si>
    <t>イ　指定通所リハビリテーションの利用者が１０人以下の場合は、その提供時間帯を通じて専ら当該指定通所リハビリテーションの提供に当たる理学療法士、作業療法士若しくは言語聴覚士又は看護職員若しくは介護職員が１以上確保されていること。又は、利用者が１０人を超える場合は、その提供時間帯を通じて専ら当該指定通所リハビリテーションの提供に当たる理学療法士、作業療法士若しくは言語聴覚士又は看護職員若しくは介護職員が利用者の数を１０で除した数以上確保されていること。</t>
  </si>
  <si>
    <t>月</t>
    <rPh sb="0" eb="1">
      <t>ゲツ</t>
    </rPh>
    <phoneticPr fontId="1"/>
  </si>
  <si>
    <t>通所リハビリテーション</t>
  </si>
  <si>
    <t>指定居宅サービス等の事業の人員、設備及び運営に関する基準（平成11年厚生省令第37号）</t>
  </si>
  <si>
    <t xml:space="preserve">   ・指定通所リハビリテーションの提供に当たらせるために必要な1以上の数。</t>
  </si>
  <si>
    <t xml:space="preserve">   ・医師は、常勤でなければならない。</t>
  </si>
  <si>
    <t xml:space="preserve">   ・次に掲げる基準を満たすために必要と認められる数</t>
  </si>
  <si>
    <t>ロ　イに掲げる人員のうち専ら当該指定通所リハビリテーションの提供に当たる理学療法士、作業療法士又は言語聴覚士が、利用者が１００人又はその端数を増すごとに１以上確保されていること。</t>
  </si>
  <si>
    <r>
      <t>【</t>
    </r>
    <r>
      <rPr>
        <u/>
        <sz val="10"/>
        <rFont val="HGSｺﾞｼｯｸM"/>
        <family val="3"/>
        <charset val="128"/>
      </rPr>
      <t>　　　　</t>
    </r>
    <r>
      <rPr>
        <sz val="10"/>
        <rFont val="HGSｺﾞｼｯｸM"/>
        <family val="3"/>
        <charset val="128"/>
      </rPr>
      <t>単位実施】</t>
    </r>
    <r>
      <rPr>
        <sz val="10"/>
        <color indexed="10"/>
        <rFont val="HGSｺﾞｼｯｸM"/>
        <family val="3"/>
        <charset val="128"/>
      </rPr>
      <t>※実施場所が異なる場合は、それぞれの単位ごとに記入してください。</t>
    </r>
  </si>
  <si>
    <t>医師</t>
    <rPh sb="0" eb="2">
      <t>イシ</t>
    </rPh>
    <phoneticPr fontId="1"/>
  </si>
  <si>
    <t>理学療法士</t>
    <rPh sb="0" eb="2">
      <t>リガク</t>
    </rPh>
    <rPh sb="2" eb="5">
      <t>リョウホウシ</t>
    </rPh>
    <phoneticPr fontId="1"/>
  </si>
  <si>
    <t>作業療法士</t>
    <rPh sb="0" eb="2">
      <t>サギョウ</t>
    </rPh>
    <rPh sb="2" eb="5">
      <t>リョウホウシ</t>
    </rPh>
    <phoneticPr fontId="1"/>
  </si>
  <si>
    <t>言語療法士</t>
    <rPh sb="0" eb="2">
      <t>ゲンゴ</t>
    </rPh>
    <rPh sb="2" eb="5">
      <t>リョウホウシ</t>
    </rPh>
    <phoneticPr fontId="1"/>
  </si>
  <si>
    <t>介護職員</t>
    <rPh sb="0" eb="2">
      <t>カイゴ</t>
    </rPh>
    <rPh sb="2" eb="4">
      <t>ショクイン</t>
    </rPh>
    <phoneticPr fontId="1"/>
  </si>
  <si>
    <t>看護師
准看護師</t>
    <rPh sb="0" eb="3">
      <t>カンゴシ</t>
    </rPh>
    <rPh sb="4" eb="8">
      <t>ジュンカンゴシ</t>
    </rPh>
    <phoneticPr fontId="1"/>
  </si>
  <si>
    <t>イ</t>
  </si>
  <si>
    <t>①1０人以下の場合　　１以上</t>
  </si>
  <si>
    <t>②1０人を超える場合　利用者数</t>
  </si>
  <si>
    <t>人÷１０＝</t>
  </si>
  <si>
    <t>人以上</t>
  </si>
  <si>
    <t>ロ</t>
  </si>
  <si>
    <t>①1００人以下の場合　　１以上</t>
  </si>
  <si>
    <t xml:space="preserve">②1００人を超える場合＝１＋その端数を増すごとに１以上
</t>
  </si>
  <si>
    <t>人以上</t>
  </si>
  <si>
    <t>基準人員
（人）</t>
    <rPh sb="0" eb="2">
      <t>キジュン</t>
    </rPh>
    <rPh sb="2" eb="4">
      <t>ジンイン</t>
    </rPh>
    <rPh sb="6" eb="7">
      <t>ニン</t>
    </rPh>
    <phoneticPr fontId="1"/>
  </si>
  <si>
    <t>非常勤</t>
    <rPh sb="0" eb="3">
      <t>ヒジョウキン</t>
    </rPh>
    <phoneticPr fontId="1"/>
  </si>
  <si>
    <t>常勤換算
後の人数</t>
    <rPh sb="0" eb="2">
      <t>ジョウキン</t>
    </rPh>
    <rPh sb="2" eb="4">
      <t>カンサン</t>
    </rPh>
    <rPh sb="5" eb="6">
      <t>ゴ</t>
    </rPh>
    <rPh sb="7" eb="9">
      <t>ニンズ</t>
    </rPh>
    <phoneticPr fontId="1"/>
  </si>
  <si>
    <t>常　勤</t>
    <rPh sb="0" eb="1">
      <t>ツネ</t>
    </rPh>
    <rPh sb="2" eb="3">
      <t>キン</t>
    </rPh>
    <phoneticPr fontId="1"/>
  </si>
  <si>
    <t>通所の時間延長サービス体制　（※　加算を申請する場合は①②③④に記載してください。）　</t>
  </si>
  <si>
    <t>①　通所の時間延長サービス体制</t>
  </si>
  <si>
    <t>対応可</t>
  </si>
  <si>
    <t>・</t>
  </si>
  <si>
    <t>対応不可</t>
  </si>
  <si>
    <t>（該当する方に○をすること）</t>
  </si>
  <si>
    <t>～</t>
  </si>
  <si>
    <t>：</t>
  </si>
  <si>
    <t>②　通常のサービス提供時間　　（</t>
  </si>
  <si>
    <t>③　サービス提供時間前の時間延長可能時間帯（</t>
  </si>
  <si>
    <t>④　サービス提供時間後の時間延長可能時間帯（</t>
  </si>
  <si>
    <t>火</t>
  </si>
  <si>
    <t>水</t>
  </si>
  <si>
    <t>木</t>
  </si>
  <si>
    <t>金</t>
  </si>
  <si>
    <t>土</t>
  </si>
  <si>
    <t>介護老人保険施設</t>
    <rPh sb="0" eb="2">
      <t>カイゴ</t>
    </rPh>
    <rPh sb="2" eb="4">
      <t>ロウジン</t>
    </rPh>
    <rPh sb="4" eb="6">
      <t>ホケン</t>
    </rPh>
    <rPh sb="6" eb="8">
      <t>シセツ</t>
    </rPh>
    <phoneticPr fontId="1"/>
  </si>
  <si>
    <t>２　認知症専門ケア加算（Ⅱ）</t>
  </si>
  <si>
    <t>　事業種別</t>
    <rPh sb="1" eb="3">
      <t>ジギョウ</t>
    </rPh>
    <rPh sb="3" eb="5">
      <t>シュベツ</t>
    </rPh>
    <phoneticPr fontId="1"/>
  </si>
  <si>
    <t>職員の欠員による減算の状況</t>
    <phoneticPr fontId="1"/>
  </si>
  <si>
    <t>１　なし</t>
  </si>
  <si>
    <t>認知症専門ケア加算</t>
    <rPh sb="0" eb="3">
      <t>ニンチショウ</t>
    </rPh>
    <rPh sb="3" eb="5">
      <t>センモン</t>
    </rPh>
    <rPh sb="7" eb="9">
      <t>カサン</t>
    </rPh>
    <phoneticPr fontId="1"/>
  </si>
  <si>
    <t>　退所後生活することが見込まれる居宅を訪問し、当該者及びその家族等に対して退所後の療養上の指導を行った者。居宅とは、病院、診療所及び介護保険施設を除くもの。</t>
    <phoneticPr fontId="1"/>
  </si>
  <si>
    <t>③勤務形態一覧表は、職員全員分（減算開始の場合は、欠如開始月　/　減算終了の場合は、欠如解消月）を提出。</t>
    <phoneticPr fontId="1"/>
  </si>
  <si>
    <t>従業者の勤務の体制及び勤務形態一覧表</t>
    <phoneticPr fontId="1"/>
  </si>
  <si>
    <t>①</t>
    <phoneticPr fontId="1"/>
  </si>
  <si>
    <t>②</t>
    <phoneticPr fontId="1"/>
  </si>
  <si>
    <t>③</t>
    <phoneticPr fontId="1"/>
  </si>
  <si>
    <t>④</t>
    <phoneticPr fontId="1"/>
  </si>
  <si>
    <t>⑤</t>
    <phoneticPr fontId="1"/>
  </si>
  <si>
    <t>⑥</t>
    <phoneticPr fontId="1"/>
  </si>
  <si>
    <t>③勤務形態一覧表は、看護・介護職員分（減算開始の場合は、欠如開始月　/　減算終了の場合は、欠如解消月）を提出。</t>
    <phoneticPr fontId="1"/>
  </si>
  <si>
    <t>■加算等の届出について</t>
    <rPh sb="1" eb="2">
      <t>カ</t>
    </rPh>
    <rPh sb="2" eb="3">
      <t>サン</t>
    </rPh>
    <rPh sb="3" eb="4">
      <t>トウ</t>
    </rPh>
    <rPh sb="5" eb="7">
      <t>トドケデ</t>
    </rPh>
    <phoneticPr fontId="1"/>
  </si>
  <si>
    <t>　（受理した日とは、書類の不備の補正が完了し、要件が全て整った状態で本市が書類を受け取った日のことです。）</t>
    <phoneticPr fontId="1"/>
  </si>
  <si>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1"/>
  </si>
  <si>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1"/>
  </si>
  <si>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1"/>
  </si>
  <si>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1"/>
  </si>
  <si>
    <t>　受理印が必要な場合はあらかじめ届出控え又は受理票をご用意ください。</t>
    <rPh sb="27" eb="29">
      <t>ヨウイ</t>
    </rPh>
    <phoneticPr fontId="1"/>
  </si>
  <si>
    <t>・原則として、事業者が持参した変更届出書の控え又は管理票にのみ受理印を押印します。市では変更届出書のコピーはいたしませんので、</t>
    <rPh sb="1" eb="3">
      <t>ゲンソク</t>
    </rPh>
    <rPh sb="7" eb="10">
      <t>ジギョウシャ</t>
    </rPh>
    <rPh sb="11" eb="13">
      <t>ジサン</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1"/>
  </si>
  <si>
    <t>・介護老人保健施設と短期入所療養介護等、一体的に運営する事業所において同様の加算等を算定する場合であっては、１件の届出に併記して提出いただいて差し支えありません。</t>
    <rPh sb="1" eb="3">
      <t>カイゴ</t>
    </rPh>
    <rPh sb="3" eb="5">
      <t>ロウジン</t>
    </rPh>
    <rPh sb="5" eb="7">
      <t>ホケン</t>
    </rPh>
    <rPh sb="7" eb="9">
      <t>シセツ</t>
    </rPh>
    <rPh sb="10" eb="12">
      <t>タンキ</t>
    </rPh>
    <rPh sb="12" eb="14">
      <t>ニュウショ</t>
    </rPh>
    <rPh sb="14" eb="16">
      <t>リョウヨウ</t>
    </rPh>
    <rPh sb="16" eb="18">
      <t>カイゴ</t>
    </rPh>
    <rPh sb="18" eb="19">
      <t>トウ</t>
    </rPh>
    <rPh sb="20" eb="23">
      <t>イッタイテキ</t>
    </rPh>
    <rPh sb="24" eb="26">
      <t>ウンエイ</t>
    </rPh>
    <rPh sb="28" eb="31">
      <t>ジギョウショ</t>
    </rPh>
    <rPh sb="35" eb="37">
      <t>ドウヨウ</t>
    </rPh>
    <rPh sb="38" eb="39">
      <t>カ</t>
    </rPh>
    <rPh sb="39" eb="40">
      <t>サン</t>
    </rPh>
    <rPh sb="40" eb="41">
      <t>トウ</t>
    </rPh>
    <rPh sb="42" eb="44">
      <t>サンテイ</t>
    </rPh>
    <rPh sb="46" eb="48">
      <t>バアイ</t>
    </rPh>
    <rPh sb="55" eb="56">
      <t>ケン</t>
    </rPh>
    <rPh sb="57" eb="59">
      <t>トドケデ</t>
    </rPh>
    <rPh sb="60" eb="62">
      <t>ヘイキ</t>
    </rPh>
    <rPh sb="64" eb="66">
      <t>テイシュツ</t>
    </rPh>
    <rPh sb="71" eb="72">
      <t>サ</t>
    </rPh>
    <rPh sb="73" eb="74">
      <t>ツカ</t>
    </rPh>
    <phoneticPr fontId="1"/>
  </si>
  <si>
    <t>③勤務形態一覧表は、入所職員全員分（減算開始の場合は、欠如開始月　/　減算終了の場合は、欠如解消月）を提出。
左記に加えて、参考様式６「人員基準確認表」（入所＋通リハ職員分）、ユニットリーダー研修修了証（写）を提出。</t>
    <rPh sb="7" eb="8">
      <t>ヒョウ</t>
    </rPh>
    <rPh sb="10" eb="12">
      <t>ニュウショ</t>
    </rPh>
    <rPh sb="55" eb="57">
      <t>サキ</t>
    </rPh>
    <rPh sb="58" eb="59">
      <t>クワ</t>
    </rPh>
    <rPh sb="62" eb="64">
      <t>サンコウ</t>
    </rPh>
    <rPh sb="64" eb="66">
      <t>ヨウシキ</t>
    </rPh>
    <rPh sb="83" eb="85">
      <t>ショクイン</t>
    </rPh>
    <rPh sb="85" eb="86">
      <t>ブン</t>
    </rPh>
    <rPh sb="102" eb="103">
      <t>ウツ</t>
    </rPh>
    <rPh sb="105" eb="107">
      <t>テイシュツ</t>
    </rPh>
    <phoneticPr fontId="1"/>
  </si>
  <si>
    <t>③勤務形態一覧表は、入所職員全員分（減算開始の場合は、欠如開始月　/　減算終了の場合は、欠如解消月）を提出。
左記に加えて、参考様式６「人員基準確認表」（入所＋通リハ職員分）、ユニットリーダー研修修了証（写）を提出。</t>
    <rPh sb="7" eb="8">
      <t>ヒョウ</t>
    </rPh>
    <phoneticPr fontId="1"/>
  </si>
  <si>
    <t>●</t>
    <phoneticPr fontId="1"/>
  </si>
  <si>
    <t>③勤務形態一覧表は、入所職員全員分（減算開始の場合は、欠如開始月　/　減算終了の場合は、欠如解消月）を提出。
左記に加えて、参考様式６「人員基準確認表」（入所＋通リハ職員分）、ユニットリーダー研修修了証（写）を提出。</t>
    <phoneticPr fontId="1"/>
  </si>
  <si>
    <t>●</t>
    <phoneticPr fontId="1"/>
  </si>
  <si>
    <t>③勤務形態一覧表は、看護・介護職員分（減算開始の場合は、欠如開始月　/　減算終了の場合は、欠如解消月）を提出。</t>
    <phoneticPr fontId="1"/>
  </si>
  <si>
    <t>③勤務形態一覧表は、職員全員分（減算開始の場合は、欠如開始月　/　減算終了の場合は、欠如解消月）を提出。</t>
    <phoneticPr fontId="1"/>
  </si>
  <si>
    <t>届出項目</t>
    <phoneticPr fontId="1"/>
  </si>
  <si>
    <t>（別紙２）</t>
    <rPh sb="1" eb="3">
      <t>ベッシ</t>
    </rPh>
    <phoneticPr fontId="1"/>
  </si>
  <si>
    <t>介護給付費算定に係る体制等に関する届出書＜指定事業者用＞</t>
    <phoneticPr fontId="1"/>
  </si>
  <si>
    <t>このことについて、関係書類を添えて以下のとおり届け出ます。</t>
    <phoneticPr fontId="1"/>
  </si>
  <si>
    <t>フリガナ</t>
    <phoneticPr fontId="1"/>
  </si>
  <si>
    <t>連 絡 先</t>
    <phoneticPr fontId="1"/>
  </si>
  <si>
    <t>届出を行う事業所・施設の種類</t>
  </si>
  <si>
    <t>指定（許可）</t>
    <rPh sb="0" eb="2">
      <t>シテイ</t>
    </rPh>
    <rPh sb="3" eb="5">
      <t>キョカ</t>
    </rPh>
    <phoneticPr fontId="1"/>
  </si>
  <si>
    <t>1新規</t>
  </si>
  <si>
    <t>2変更</t>
    <phoneticPr fontId="1"/>
  </si>
  <si>
    <t>3終了</t>
    <phoneticPr fontId="1"/>
  </si>
  <si>
    <t>指定居宅サービス</t>
  </si>
  <si>
    <t>訪問看護</t>
  </si>
  <si>
    <t>訪問ﾘﾊﾋﾞﾘﾃｰｼｮﾝ</t>
    <phoneticPr fontId="1"/>
  </si>
  <si>
    <t>通所ﾘﾊﾋﾞﾘﾃｰｼｮﾝ</t>
    <phoneticPr fontId="1"/>
  </si>
  <si>
    <t>短期入所療養介護</t>
  </si>
  <si>
    <t>特定施設入居者生活介護</t>
    <rPh sb="5" eb="6">
      <t>キョ</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</si>
  <si>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</si>
  <si>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</si>
  <si>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介護予防通所ﾘﾊﾋﾞﾘﾃｰｼｮﾝ</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</si>
  <si>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</si>
  <si>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</si>
  <si>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施設</t>
  </si>
  <si>
    <t>介護老人福祉施設</t>
  </si>
  <si>
    <t>介護老人保健施設</t>
  </si>
  <si>
    <t>介護医療院</t>
    <rPh sb="0" eb="2">
      <t>カイゴ</t>
    </rPh>
    <rPh sb="2" eb="4">
      <t>イリョウ</t>
    </rPh>
    <rPh sb="4" eb="5">
      <t>イン</t>
    </rPh>
    <phoneticPr fontId="1"/>
  </si>
  <si>
    <t>変　更　前</t>
    <phoneticPr fontId="1"/>
  </si>
  <si>
    <t>介護給付費算定に係る体制等に関する届出書（別紙２）</t>
    <rPh sb="0" eb="2">
      <t>カイゴ</t>
    </rPh>
    <rPh sb="2" eb="4">
      <t>キュウフ</t>
    </rPh>
    <rPh sb="4" eb="5">
      <t>ヒ</t>
    </rPh>
    <rPh sb="5" eb="7">
      <t>サンテイ</t>
    </rPh>
    <rPh sb="8" eb="9">
      <t>カカ</t>
    </rPh>
    <rPh sb="10" eb="13">
      <t>タイセイナド</t>
    </rPh>
    <rPh sb="14" eb="15">
      <t>カン</t>
    </rPh>
    <rPh sb="17" eb="20">
      <t>トドケデショ</t>
    </rPh>
    <rPh sb="21" eb="23">
      <t>ベッシ</t>
    </rPh>
    <phoneticPr fontId="1"/>
  </si>
  <si>
    <t>介護老人保健施設において「介護保健施設サービス費(Ⅰ）」及び「ユニット型介護保健施設サービス費(Ⅰ）」の区分を算定する場合及び「在宅復帰・在宅療養支援機能加算（Ⅰ）又は（Ⅱ）」を算定する施設は以下により計算すること。</t>
    <rPh sb="61" eb="62">
      <t>オヨ</t>
    </rPh>
    <phoneticPr fontId="1"/>
  </si>
  <si>
    <t>○○年</t>
    <rPh sb="2" eb="3">
      <t>ネン</t>
    </rPh>
    <phoneticPr fontId="1"/>
  </si>
  <si>
    <t xml:space="preserve">　（連絡先：福祉部　指導監査室　法人・高齢者施設課　電話０６－４３０９－３３１５（ダイヤルイン））
</t>
    <rPh sb="16" eb="18">
      <t>ホウジン</t>
    </rPh>
    <rPh sb="19" eb="25">
      <t>コウレイシャシセツカ</t>
    </rPh>
    <phoneticPr fontId="1"/>
  </si>
  <si>
    <t>　また、今後の国保連への請求にも影響する場合があるので、その際には必ず事前に連絡してください。</t>
    <rPh sb="30" eb="31">
      <t>サイ</t>
    </rPh>
    <rPh sb="35" eb="37">
      <t>ジゼン</t>
    </rPh>
    <phoneticPr fontId="1"/>
  </si>
  <si>
    <t>・介護老人保健施設及び（介護予防）短期入所療養介護の加算等の算定は、届出を受理した日の属する月の翌月（受理した日が１日の場合は当該月）の１日からとなります。</t>
    <rPh sb="1" eb="3">
      <t>カイゴ</t>
    </rPh>
    <rPh sb="3" eb="5">
      <t>ロウジン</t>
    </rPh>
    <rPh sb="5" eb="7">
      <t>ホケン</t>
    </rPh>
    <rPh sb="7" eb="9">
      <t>シセツ</t>
    </rPh>
    <rPh sb="9" eb="10">
      <t>オヨ</t>
    </rPh>
    <rPh sb="12" eb="14">
      <t>カイゴ</t>
    </rPh>
    <rPh sb="14" eb="16">
      <t>ヨボウ</t>
    </rPh>
    <rPh sb="17" eb="19">
      <t>タンキ</t>
    </rPh>
    <rPh sb="19" eb="21">
      <t>ニュウショ</t>
    </rPh>
    <rPh sb="21" eb="23">
      <t>リョウヨウ</t>
    </rPh>
    <rPh sb="23" eb="25">
      <t>カイゴ</t>
    </rPh>
    <rPh sb="26" eb="27">
      <t>カ</t>
    </rPh>
    <rPh sb="27" eb="28">
      <t>サン</t>
    </rPh>
    <rPh sb="28" eb="29">
      <t>トウ</t>
    </rPh>
    <phoneticPr fontId="1"/>
  </si>
  <si>
    <t>※下記に掲げられているもの以外に、別途追加書類が必要となる場合があります。</t>
    <rPh sb="19" eb="21">
      <t>ツイカ</t>
    </rPh>
    <rPh sb="21" eb="23">
      <t>ショルイ</t>
    </rPh>
    <phoneticPr fontId="1"/>
  </si>
  <si>
    <t>栄養ケア・マネジメントの実施の有無</t>
    <phoneticPr fontId="1"/>
  </si>
  <si>
    <t>③勤務形態一覧表は、栄養士、管理栄養士分（算定月）を提出。
左記に加えて、栄養士・管理栄養士の免許証（写）、辞令又は雇用契約書（写）を提出。</t>
    <rPh sb="10" eb="13">
      <t>エイヨウシ</t>
    </rPh>
    <rPh sb="14" eb="16">
      <t>カンリ</t>
    </rPh>
    <rPh sb="16" eb="19">
      <t>エイヨウシ</t>
    </rPh>
    <rPh sb="19" eb="20">
      <t>ブン</t>
    </rPh>
    <rPh sb="37" eb="40">
      <t>エイヨウシ</t>
    </rPh>
    <phoneticPr fontId="1"/>
  </si>
  <si>
    <t>安全管理体制</t>
    <phoneticPr fontId="1"/>
  </si>
  <si>
    <t xml:space="preserve">③勤務形態一覧表は、入所職員分のみ（算定月）を提出。
左記に加えて、参考様式6「人員基準確認表」（入所＋通リハ職員分）、平面図を提出。
</t>
    <rPh sb="7" eb="8">
      <t>ヒョウ</t>
    </rPh>
    <rPh sb="23" eb="25">
      <t>テイシュツ</t>
    </rPh>
    <rPh sb="27" eb="29">
      <t>サキ</t>
    </rPh>
    <rPh sb="30" eb="31">
      <t>クワ</t>
    </rPh>
    <rPh sb="52" eb="53">
      <t>ツウ</t>
    </rPh>
    <rPh sb="55" eb="57">
      <t>ショクイン</t>
    </rPh>
    <rPh sb="57" eb="58">
      <t>ブン</t>
    </rPh>
    <rPh sb="64" eb="66">
      <t>テイシュツ</t>
    </rPh>
    <phoneticPr fontId="1"/>
  </si>
  <si>
    <t>栄養マネジメント強化体制</t>
    <rPh sb="8" eb="10">
      <t>キョウカ</t>
    </rPh>
    <rPh sb="10" eb="12">
      <t>タイセイ</t>
    </rPh>
    <phoneticPr fontId="1"/>
  </si>
  <si>
    <t>③勤務形態一覧表は、職員全員分（算定月）を提出。
左記に加えて、栄養士・管理栄養士の免許証（写）、辞令又は雇用契約書（写）を提出。</t>
    <rPh sb="10" eb="12">
      <t>ショクイン</t>
    </rPh>
    <rPh sb="12" eb="14">
      <t>ゼンイン</t>
    </rPh>
    <rPh sb="21" eb="23">
      <t>テイシュツ</t>
    </rPh>
    <rPh sb="25" eb="27">
      <t>サキ</t>
    </rPh>
    <rPh sb="28" eb="29">
      <t>クワ</t>
    </rPh>
    <rPh sb="32" eb="35">
      <t>エイヨウシ</t>
    </rPh>
    <rPh sb="59" eb="60">
      <t>ウツ</t>
    </rPh>
    <rPh sb="62" eb="64">
      <t>テイシュツ</t>
    </rPh>
    <phoneticPr fontId="1"/>
  </si>
  <si>
    <t>老健13</t>
    <rPh sb="0" eb="2">
      <t>ロウケン</t>
    </rPh>
    <phoneticPr fontId="1"/>
  </si>
  <si>
    <t>老健14</t>
    <rPh sb="0" eb="2">
      <t>ロウケン</t>
    </rPh>
    <phoneticPr fontId="1"/>
  </si>
  <si>
    <t>老健15</t>
    <rPh sb="0" eb="2">
      <t>ロウケン</t>
    </rPh>
    <phoneticPr fontId="1"/>
  </si>
  <si>
    <t xml:space="preserve">③勤務形態一覧表は、職員全員分（算定月）を提出。
</t>
    <phoneticPr fontId="1"/>
  </si>
  <si>
    <t>認知症専門ケア加算</t>
  </si>
  <si>
    <t>リハビリ計画書情報加算</t>
    <rPh sb="4" eb="7">
      <t>ケイカクショ</t>
    </rPh>
    <rPh sb="7" eb="9">
      <t>ジョウホウ</t>
    </rPh>
    <rPh sb="9" eb="11">
      <t>カサン</t>
    </rPh>
    <phoneticPr fontId="1"/>
  </si>
  <si>
    <t>排せつ支援加算</t>
  </si>
  <si>
    <t>老健20</t>
    <rPh sb="0" eb="2">
      <t>ロウケン</t>
    </rPh>
    <phoneticPr fontId="1"/>
  </si>
  <si>
    <t>老健22</t>
    <rPh sb="0" eb="2">
      <t>ロウケン</t>
    </rPh>
    <phoneticPr fontId="1"/>
  </si>
  <si>
    <t>老健23</t>
    <rPh sb="0" eb="2">
      <t>ロウケン</t>
    </rPh>
    <phoneticPr fontId="1"/>
  </si>
  <si>
    <t>自立支援促進加算</t>
  </si>
  <si>
    <t>科学的介護推進体制加算</t>
  </si>
  <si>
    <t>安全対策体制</t>
  </si>
  <si>
    <t>左記に加えて、事故の発生又はその発生を防止するための措置を適切に実施するための担当者を定めていることが分かる書類（辞令等）及び、当該担当者が安全対策に係る外部の研修を受講したことが分かる書類を提出。</t>
    <rPh sb="51" eb="52">
      <t>ワ</t>
    </rPh>
    <rPh sb="61" eb="62">
      <t>オヨ</t>
    </rPh>
    <rPh sb="64" eb="66">
      <t>トウガイ</t>
    </rPh>
    <rPh sb="66" eb="69">
      <t>タントウシャ</t>
    </rPh>
    <rPh sb="70" eb="72">
      <t>アンゼン</t>
    </rPh>
    <rPh sb="72" eb="74">
      <t>タイサク</t>
    </rPh>
    <rPh sb="75" eb="76">
      <t>カカ</t>
    </rPh>
    <rPh sb="77" eb="79">
      <t>ガイブ</t>
    </rPh>
    <rPh sb="80" eb="82">
      <t>ケンシュウ</t>
    </rPh>
    <rPh sb="83" eb="85">
      <t>ジュコウ</t>
    </rPh>
    <rPh sb="90" eb="91">
      <t>ワ</t>
    </rPh>
    <rPh sb="93" eb="95">
      <t>ショルイ</t>
    </rPh>
    <rPh sb="96" eb="98">
      <t>テイシュツ</t>
    </rPh>
    <phoneticPr fontId="1"/>
  </si>
  <si>
    <t>老健24</t>
    <rPh sb="0" eb="2">
      <t>ロウケン</t>
    </rPh>
    <phoneticPr fontId="1"/>
  </si>
  <si>
    <t>併設本体施設における介護職員等特定処遇改善加算Ⅰの届出状況</t>
    <phoneticPr fontId="1"/>
  </si>
  <si>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1"/>
  </si>
  <si>
    <t xml:space="preserve">③勤務形態一覧表は、入所職員分のみ（算定月）を提出。
左記に加えて、参考様式6「人員基準確認表」（入所＋通リハ職員分）、平面図を提出。
</t>
    <phoneticPr fontId="1"/>
  </si>
  <si>
    <t>安全管理体制</t>
    <rPh sb="0" eb="2">
      <t>アンゼン</t>
    </rPh>
    <rPh sb="2" eb="4">
      <t>カンリ</t>
    </rPh>
    <rPh sb="4" eb="6">
      <t>タイセイ</t>
    </rPh>
    <phoneticPr fontId="1"/>
  </si>
  <si>
    <t>栄養マネジメント強化体制</t>
    <rPh sb="0" eb="2">
      <t>エイヨウ</t>
    </rPh>
    <rPh sb="8" eb="10">
      <t>キョウカ</t>
    </rPh>
    <rPh sb="10" eb="12">
      <t>タイセイ</t>
    </rPh>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</si>
  <si>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</si>
  <si>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</si>
  <si>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</si>
  <si>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安全対策体制</t>
    <rPh sb="0" eb="2">
      <t>アンゼン</t>
    </rPh>
    <rPh sb="2" eb="4">
      <t>タイサク</t>
    </rPh>
    <rPh sb="4" eb="6">
      <t>タイセイ</t>
    </rPh>
    <phoneticPr fontId="1"/>
  </si>
  <si>
    <t>移行支援加算</t>
    <rPh sb="0" eb="2">
      <t>イコウ</t>
    </rPh>
    <rPh sb="2" eb="4">
      <t>シエン</t>
    </rPh>
    <rPh sb="4" eb="6">
      <t>カサン</t>
    </rPh>
    <phoneticPr fontId="1"/>
  </si>
  <si>
    <t>LIFEへの登録</t>
    <rPh sb="6" eb="8">
      <t>トウロク</t>
    </rPh>
    <phoneticPr fontId="1"/>
  </si>
  <si>
    <t>月</t>
  </si>
  <si>
    <t>・感染症又は災害の発生を理由とする通所介護等の介護報酬による評価届出様式
・利用延人員数計算シート</t>
    <phoneticPr fontId="1"/>
  </si>
  <si>
    <t>感染症又は災害の発生を理由とする利用者数の減少が一定以上生じている場合の対応</t>
    <phoneticPr fontId="1"/>
  </si>
  <si>
    <t xml:space="preserve">③勤務形態一覧表は、通リハ職員分（算定月）を提出。
左記に加えて、参考様式６「人員基準確認表（入所＋通リハ職員分）」を提出。
</t>
    <rPh sb="7" eb="8">
      <t>ヒョウ</t>
    </rPh>
    <rPh sb="22" eb="24">
      <t>テイシュツ</t>
    </rPh>
    <rPh sb="26" eb="28">
      <t>サキ</t>
    </rPh>
    <rPh sb="29" eb="30">
      <t>クワ</t>
    </rPh>
    <rPh sb="59" eb="61">
      <t>テイシュツ</t>
    </rPh>
    <phoneticPr fontId="1"/>
  </si>
  <si>
    <t xml:space="preserve">③勤務形態一覧表は、通リハ職員分（算定月）を提出。
左記に加えて、参考様式６「人員基準確認表（入所＋通リハ職員分）」、理学療法士等の免許証（写）、辞令又は雇用契約書（写）を提出。
</t>
    <rPh sb="22" eb="24">
      <t>テイシュツ</t>
    </rPh>
    <rPh sb="26" eb="28">
      <t>サキ</t>
    </rPh>
    <rPh sb="29" eb="30">
      <t>クワ</t>
    </rPh>
    <rPh sb="64" eb="65">
      <t>トウ</t>
    </rPh>
    <rPh sb="86" eb="88">
      <t>テイシュツ</t>
    </rPh>
    <phoneticPr fontId="1"/>
  </si>
  <si>
    <t xml:space="preserve">③勤務形態一覧表は、通リハ職員分（算定月）を提出。
左記に加えて、参考様式６「人員基準確認表（入所＋通リハ職員分）」、理学療法士等の免許証（写）、辞令又は雇用契約書（写）を提出。
</t>
    <rPh sb="86" eb="88">
      <t>テイシュツ</t>
    </rPh>
    <phoneticPr fontId="1"/>
  </si>
  <si>
    <t xml:space="preserve">③勤務形態一覧表は、通リハ職員分（算定月）を提出。
左記に加えて、参考様式４「運動器機能向上体制・栄養改善体制・口腔機能向上体制届出書」、参考様式６「人員基準確認表（入所）（通所）」、言語聴覚士・歯科衛生士・看護職員の免許証（写）、辞令又は雇用契約書（写）を提出。
</t>
    <rPh sb="92" eb="94">
      <t>ゲンゴ</t>
    </rPh>
    <rPh sb="94" eb="96">
      <t>チョウカク</t>
    </rPh>
    <rPh sb="96" eb="97">
      <t>シ</t>
    </rPh>
    <rPh sb="98" eb="100">
      <t>シカ</t>
    </rPh>
    <rPh sb="100" eb="103">
      <t>エイセイシ</t>
    </rPh>
    <rPh sb="104" eb="106">
      <t>カンゴ</t>
    </rPh>
    <rPh sb="106" eb="108">
      <t>ショクイン</t>
    </rPh>
    <phoneticPr fontId="1"/>
  </si>
  <si>
    <t>通リハ16</t>
    <rPh sb="0" eb="1">
      <t>ツウ</t>
    </rPh>
    <phoneticPr fontId="1"/>
  </si>
  <si>
    <t>③勤務形態一覧表は、通リハ職員分（算定月）を提出。
左記に加えて、参考様式６「人員基準確認表（入所＋通リハ職員分）」、理学療法士等の免許証（写）、辞令又は雇用契約書（写）、生活行為の内容の充実を図るための研修の修了証（写）を提出。</t>
    <phoneticPr fontId="1"/>
  </si>
  <si>
    <t xml:space="preserve">③勤務形態一覧表は、通リハ職員分（算定月）を提出。
左記に加えて、参考様式４「運動器機能向上体制・栄養改善体制・口腔機能向上体制届出書」、参考様式６「人員基準確認表（入所）（通所）」、言語聴覚士・歯科衛生士・看護職員の免許証（写）、辞令又は雇用契約書（写）を提出。
</t>
    <phoneticPr fontId="1"/>
  </si>
  <si>
    <t>栄養マネジメント体制に関する届出書</t>
    <rPh sb="0" eb="2">
      <t>エイヨウ</t>
    </rPh>
    <rPh sb="8" eb="10">
      <t>タイセイ</t>
    </rPh>
    <rPh sb="11" eb="12">
      <t>カン</t>
    </rPh>
    <rPh sb="14" eb="17">
      <t>トドケデショ</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</si>
  <si>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</si>
  <si>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</si>
  <si>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</si>
  <si>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</si>
  <si>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</si>
  <si>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</si>
  <si>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t>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</si>
  <si>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</si>
  <si>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</si>
  <si>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</si>
  <si>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</si>
  <si>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</si>
  <si>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令和</t>
    <rPh sb="0" eb="2">
      <t>レイワ</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</si>
  <si>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</si>
  <si>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</si>
  <si>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事 業 所 名</t>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</si>
  <si>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</si>
  <si>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</si>
  <si>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</si>
  <si>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</si>
  <si>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</si>
  <si>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</si>
  <si>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</si>
  <si>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</si>
  <si>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</si>
  <si>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</si>
  <si>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</si>
  <si>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</si>
  <si>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</si>
  <si>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</si>
  <si>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</si>
  <si>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</si>
  <si>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</si>
  <si>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</si>
  <si>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</si>
  <si>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</si>
  <si>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</si>
  <si>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</si>
  <si>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</si>
  <si>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</si>
  <si>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</si>
  <si>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</si>
  <si>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</si>
  <si>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</si>
  <si>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</si>
  <si>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</si>
  <si>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</si>
  <si>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</si>
  <si>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</si>
  <si>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</si>
  <si>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１　事  業  所  名</t>
    <phoneticPr fontId="1"/>
  </si>
  <si>
    <t>５　在宅復帰・在宅療養支援に関する状況</t>
    <phoneticPr fontId="1"/>
  </si>
  <si>
    <t>在宅復帰・在宅療養支援等指標</t>
    <phoneticPr fontId="1"/>
  </si>
  <si>
    <t>　①÷（②ー③）×１００
（注５）</t>
    <phoneticPr fontId="1"/>
  </si>
  <si>
    <t>％</t>
    <phoneticPr fontId="1"/>
  </si>
  <si>
    <t>直近３月間の延入所者数（注６）</t>
    <phoneticPr fontId="1"/>
  </si>
  <si>
    <t>　30.4÷①×(②＋③)÷２×100</t>
    <phoneticPr fontId="1"/>
  </si>
  <si>
    <t>　①÷②×１００（注１２）</t>
    <phoneticPr fontId="1"/>
  </si>
  <si>
    <t>　①÷②×１００（注１６）</t>
    <phoneticPr fontId="1"/>
  </si>
  <si>
    <t>３サービス</t>
    <phoneticPr fontId="1"/>
  </si>
  <si>
    <t>前３月間における理学療法士等の当該介護保健施設サービスの提供に従事する勤務延時間数（注１８）</t>
    <phoneticPr fontId="1"/>
  </si>
  <si>
    <t>　①÷②÷③×④×１００</t>
    <phoneticPr fontId="1"/>
  </si>
  <si>
    <t>算定日が属する月の前３月間の日数</t>
    <phoneticPr fontId="1"/>
  </si>
  <si>
    <t>前３月間の延日数</t>
    <phoneticPr fontId="1"/>
  </si>
  <si>
    <t xml:space="preserve"> H　要介護４又は５の割合</t>
    <phoneticPr fontId="1"/>
  </si>
  <si>
    <t>　①÷②×１００</t>
    <phoneticPr fontId="1"/>
  </si>
  <si>
    <t>↓</t>
    <phoneticPr fontId="1"/>
  </si>
  <si>
    <t>上記評価項目（A～J）について、項目に応じた「在宅復帰・在宅療養支援等指標」の合計値を記入</t>
    <phoneticPr fontId="1"/>
  </si>
  <si>
    <t>　地域に貢献する活動の実施</t>
    <phoneticPr fontId="1"/>
  </si>
  <si>
    <t>２サービス（訪問リハビリテーションを含む）</t>
    <rPh sb="6" eb="8">
      <t>ホウモン</t>
    </rPh>
    <rPh sb="18" eb="19">
      <t>フク</t>
    </rPh>
    <phoneticPr fontId="1"/>
  </si>
  <si>
    <t>２サービス（訪問リハビリテーションを含まない）</t>
    <rPh sb="6" eb="8">
      <t>ホウモン</t>
    </rPh>
    <rPh sb="18" eb="19">
      <t>フク</t>
    </rPh>
    <phoneticPr fontId="1"/>
  </si>
  <si>
    <t>１サービス以下</t>
    <rPh sb="5" eb="7">
      <t>イカ</t>
    </rPh>
    <phoneticPr fontId="1"/>
  </si>
  <si>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1"/>
  </si>
  <si>
    <t>理学療法士等が前３月間に勤務すべき時間（注１８,２０）</t>
    <rPh sb="7" eb="8">
      <t>マエ</t>
    </rPh>
    <rPh sb="9" eb="10">
      <t>ツキ</t>
    </rPh>
    <rPh sb="10" eb="11">
      <t>カン</t>
    </rPh>
    <phoneticPr fontId="1"/>
  </si>
  <si>
    <t>算定日が属する月の前３月間における延入所者数（注２１）</t>
    <phoneticPr fontId="1"/>
  </si>
  <si>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
  </si>
  <si>
    <t>支援相談員が前３月間に勤務すべき時間
（注２０）</t>
    <phoneticPr fontId="1"/>
  </si>
  <si>
    <t>前３月間における延入所者数
（注２１）</t>
    <phoneticPr fontId="1"/>
  </si>
  <si>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</si>
  <si>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
  </si>
  <si>
    <t>　退所時指導等の実施（注２６）</t>
    <phoneticPr fontId="1"/>
  </si>
  <si>
    <t>　リハビリテーションマネジメントの実施（注２７）</t>
    <phoneticPr fontId="1"/>
  </si>
  <si>
    <t>　医師の詳細な指示の実施（注２８）</t>
    <rPh sb="1" eb="3">
      <t>イシ</t>
    </rPh>
    <rPh sb="4" eb="6">
      <t>ショウサイ</t>
    </rPh>
    <rPh sb="7" eb="9">
      <t>シジ</t>
    </rPh>
    <phoneticPr fontId="1"/>
  </si>
  <si>
    <t>　充実したリハビリテーションの実施（注２９）</t>
    <phoneticPr fontId="1"/>
  </si>
  <si>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1"/>
  </si>
  <si>
    <t>①　終了者数の状況</t>
    <phoneticPr fontId="1"/>
  </si>
  <si>
    <t>①に占める②の割合</t>
    <phoneticPr fontId="1"/>
  </si>
  <si>
    <t>３％超</t>
    <rPh sb="2" eb="3">
      <t>チョウ</t>
    </rPh>
    <phoneticPr fontId="1"/>
  </si>
  <si>
    <t>②　事業所の利用状況</t>
    <phoneticPr fontId="1"/>
  </si>
  <si>
    <t>評価対象期間の利用者延月数</t>
    <phoneticPr fontId="1"/>
  </si>
  <si>
    <t>評価対象期間の新規利用者数</t>
    <phoneticPr fontId="1"/>
  </si>
  <si>
    <t>12×（②＋③）÷２÷①</t>
    <phoneticPr fontId="1"/>
  </si>
  <si>
    <t>２７％以上</t>
    <rPh sb="3" eb="5">
      <t>イジョウ</t>
    </rPh>
    <phoneticPr fontId="1"/>
  </si>
  <si>
    <t>注１：</t>
    <phoneticPr fontId="1"/>
  </si>
  <si>
    <t>注２：</t>
    <phoneticPr fontId="1"/>
  </si>
  <si>
    <t>　※　各要件を満たす場合については、それぞれ根拠となる（要件を満たすことがわかる）書類も
　　提出してください。</t>
    <phoneticPr fontId="1"/>
  </si>
  <si>
    <t>※</t>
    <phoneticPr fontId="1"/>
  </si>
  <si>
    <t>事業所番号</t>
    <phoneticPr fontId="1"/>
  </si>
  <si>
    <t>サービス提供体制強化加算（Ⅰ）</t>
    <rPh sb="4" eb="6">
      <t>テイキョウ</t>
    </rPh>
    <rPh sb="6" eb="8">
      <t>タイセイ</t>
    </rPh>
    <rPh sb="8" eb="10">
      <t>キョウカ</t>
    </rPh>
    <rPh sb="10" eb="12">
      <t>カサン</t>
    </rPh>
    <phoneticPr fontId="1"/>
  </si>
  <si>
    <r>
      <t>取下げ（ Ⅰ ・ Ⅱ ・ Ⅲ ）　</t>
    </r>
    <r>
      <rPr>
        <sz val="8"/>
        <rFont val="HGSｺﾞｼｯｸM"/>
        <family val="3"/>
        <charset val="128"/>
      </rPr>
      <t>※該当サービスに○</t>
    </r>
    <rPh sb="0" eb="2">
      <t>トリサ</t>
    </rPh>
    <rPh sb="18" eb="20">
      <t>ガイトウ</t>
    </rPh>
    <phoneticPr fontId="1"/>
  </si>
  <si>
    <t>サービス提供体制強化加算（Ⅰ)</t>
    <phoneticPr fontId="1"/>
  </si>
  <si>
    <t>介護職員の総数（常勤換算）　</t>
    <phoneticPr fontId="1"/>
  </si>
  <si>
    <t>…（a)</t>
    <phoneticPr fontId="1"/>
  </si>
  <si>
    <t>(a)のうち介護福祉士総数（常勤換算）</t>
    <phoneticPr fontId="1"/>
  </si>
  <si>
    <t>（c）／（b）×１００＝</t>
    <phoneticPr fontId="1"/>
  </si>
  <si>
    <t>≧　８０(％)　なら　算定可</t>
    <phoneticPr fontId="1"/>
  </si>
  <si>
    <t>(a)のうち勤続年数10年以上の介護福祉士総数（常勤換算）</t>
    <phoneticPr fontId="1"/>
  </si>
  <si>
    <t>≧　３５(％)　なら　算定可</t>
    <phoneticPr fontId="1"/>
  </si>
  <si>
    <t>サービス提供体制強化加算（Ⅱ)</t>
    <phoneticPr fontId="1"/>
  </si>
  <si>
    <t>≧　６０(％)　なら　算定可</t>
    <phoneticPr fontId="1"/>
  </si>
  <si>
    <t>サービス提供体制強化加算（Ⅲ)</t>
    <phoneticPr fontId="1"/>
  </si>
  <si>
    <t>≧　５０(％)　なら　算定可</t>
    <phoneticPr fontId="1"/>
  </si>
  <si>
    <t>看護・介護職員の総数（常勤換算）　</t>
    <phoneticPr fontId="1"/>
  </si>
  <si>
    <t>(a)のうち常勤の者の総数（常勤換算）</t>
    <phoneticPr fontId="1"/>
  </si>
  <si>
    <t>≧　７５(％)　なら　算定可</t>
    <phoneticPr fontId="1"/>
  </si>
  <si>
    <t>サービスを直接提供する者の総数（常勤換算）　</t>
    <phoneticPr fontId="1"/>
  </si>
  <si>
    <t>(a)のうち勤続年数７年以上の者の総数（常勤換算）</t>
    <phoneticPr fontId="1"/>
  </si>
  <si>
    <t>≧　３０(％)　なら　算定可</t>
    <phoneticPr fontId="1"/>
  </si>
  <si>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1"/>
  </si>
  <si>
    <t>（介護予防）短期入所療養介護</t>
    <rPh sb="10" eb="12">
      <t>リョウヨウ</t>
    </rPh>
    <phoneticPr fontId="1"/>
  </si>
  <si>
    <t>参考様式3-1-2</t>
    <rPh sb="0" eb="2">
      <t>サンコウ</t>
    </rPh>
    <rPh sb="2" eb="4">
      <t>ヨウシキ</t>
    </rPh>
    <phoneticPr fontId="1"/>
  </si>
  <si>
    <t>参考様式３-1-1</t>
    <rPh sb="0" eb="2">
      <t>サンコウ</t>
    </rPh>
    <rPh sb="2" eb="4">
      <t>ヨウシキ</t>
    </rPh>
    <phoneticPr fontId="1"/>
  </si>
  <si>
    <t>≧　７０(％)　なら　算定可</t>
    <phoneticPr fontId="1"/>
  </si>
  <si>
    <t>≧　２５(％)　なら　算定可</t>
    <phoneticPr fontId="1"/>
  </si>
  <si>
    <t>サービス提供体制強化加算確認表（通リハ分）</t>
    <rPh sb="16" eb="17">
      <t>ツウ</t>
    </rPh>
    <phoneticPr fontId="1"/>
  </si>
  <si>
    <t>（介護予防）通所リハビリテーション</t>
    <rPh sb="6" eb="8">
      <t>ツウショ</t>
    </rPh>
    <phoneticPr fontId="1"/>
  </si>
  <si>
    <t>≧　４０(％)　なら　算定可</t>
    <phoneticPr fontId="1"/>
  </si>
  <si>
    <t>サービス提供体制強化加算確認表（老健・短期療養分）</t>
    <rPh sb="16" eb="18">
      <t>ロウケン</t>
    </rPh>
    <rPh sb="21" eb="23">
      <t>リョウヨウ</t>
    </rPh>
    <phoneticPr fontId="1"/>
  </si>
  <si>
    <t>１時間以上２時間未満</t>
    <rPh sb="1" eb="3">
      <t>ジカン</t>
    </rPh>
    <rPh sb="3" eb="5">
      <t>イジョウ</t>
    </rPh>
    <rPh sb="6" eb="8">
      <t>ジカン</t>
    </rPh>
    <rPh sb="8" eb="10">
      <t>ミマン</t>
    </rPh>
    <phoneticPr fontId="1"/>
  </si>
  <si>
    <t>２時間未満</t>
    <rPh sb="1" eb="3">
      <t>ジカン</t>
    </rPh>
    <rPh sb="3" eb="5">
      <t>ミマン</t>
    </rPh>
    <phoneticPr fontId="1"/>
  </si>
  <si>
    <t>２時間以上４時間未満</t>
    <rPh sb="1" eb="3">
      <t>ジカン</t>
    </rPh>
    <rPh sb="3" eb="5">
      <t>イジョウ</t>
    </rPh>
    <rPh sb="6" eb="8">
      <t>ジカン</t>
    </rPh>
    <rPh sb="8" eb="10">
      <t>ミマン</t>
    </rPh>
    <phoneticPr fontId="1"/>
  </si>
  <si>
    <t>予短療08</t>
    <rPh sb="0" eb="1">
      <t>ヨ</t>
    </rPh>
    <rPh sb="1" eb="2">
      <t>タン</t>
    </rPh>
    <rPh sb="2" eb="3">
      <t>イヤス</t>
    </rPh>
    <phoneticPr fontId="1"/>
  </si>
  <si>
    <t>予短療09</t>
    <rPh sb="0" eb="1">
      <t>ヨ</t>
    </rPh>
    <rPh sb="1" eb="2">
      <t>タン</t>
    </rPh>
    <rPh sb="2" eb="3">
      <t>イヤス</t>
    </rPh>
    <phoneticPr fontId="1"/>
  </si>
  <si>
    <t>予短療10</t>
    <rPh sb="0" eb="1">
      <t>ヨ</t>
    </rPh>
    <rPh sb="1" eb="2">
      <t>タン</t>
    </rPh>
    <rPh sb="2" eb="3">
      <t>イヤス</t>
    </rPh>
    <phoneticPr fontId="1"/>
  </si>
  <si>
    <t>短療09</t>
    <rPh sb="0" eb="1">
      <t>タン</t>
    </rPh>
    <rPh sb="1" eb="2">
      <t>イヤス</t>
    </rPh>
    <phoneticPr fontId="1"/>
  </si>
  <si>
    <t>短療10</t>
    <rPh sb="0" eb="1">
      <t>タン</t>
    </rPh>
    <rPh sb="1" eb="2">
      <t>イヤス</t>
    </rPh>
    <phoneticPr fontId="1"/>
  </si>
  <si>
    <t>短療11</t>
    <rPh sb="0" eb="1">
      <t>タン</t>
    </rPh>
    <rPh sb="1" eb="2">
      <t>イヤス</t>
    </rPh>
    <phoneticPr fontId="1"/>
  </si>
  <si>
    <t>状況に応じて担当職員より提出書類を示します。
身体拘束廃止取組が適正に実施できていないことが発覚した場合には、速やかに法人・高齢者施設課に連絡してください。</t>
    <phoneticPr fontId="1"/>
  </si>
  <si>
    <t>参考様式３－２</t>
    <phoneticPr fontId="1"/>
  </si>
  <si>
    <t>実　　務　　経　　験　　証　　明　　書</t>
    <rPh sb="0" eb="1">
      <t>ジツ</t>
    </rPh>
    <rPh sb="3" eb="4">
      <t>ツトム</t>
    </rPh>
    <rPh sb="6" eb="7">
      <t>キョウ</t>
    </rPh>
    <rPh sb="9" eb="10">
      <t>シルシ</t>
    </rPh>
    <rPh sb="12" eb="13">
      <t>アカシ</t>
    </rPh>
    <rPh sb="15" eb="16">
      <t>メイ</t>
    </rPh>
    <rPh sb="18" eb="19">
      <t>ショ</t>
    </rPh>
    <phoneticPr fontId="1"/>
  </si>
  <si>
    <t>法人所在地</t>
    <rPh sb="0" eb="2">
      <t>ホウジン</t>
    </rPh>
    <rPh sb="2" eb="5">
      <t>ショザイチ</t>
    </rPh>
    <phoneticPr fontId="1"/>
  </si>
  <si>
    <t>法人名称</t>
    <rPh sb="0" eb="2">
      <t>ホウジン</t>
    </rPh>
    <rPh sb="2" eb="4">
      <t>メイショウ</t>
    </rPh>
    <phoneticPr fontId="1"/>
  </si>
  <si>
    <t>代表者（職・名）</t>
    <rPh sb="0" eb="3">
      <t>ダイヒョウシャ</t>
    </rPh>
    <rPh sb="4" eb="5">
      <t>ショク</t>
    </rPh>
    <rPh sb="6" eb="7">
      <t>メイ</t>
    </rPh>
    <phoneticPr fontId="1"/>
  </si>
  <si>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1"/>
  </si>
  <si>
    <t>所有する資格等</t>
    <rPh sb="0" eb="2">
      <t>ショユウ</t>
    </rPh>
    <rPh sb="4" eb="6">
      <t>シカク</t>
    </rPh>
    <rPh sb="6" eb="7">
      <t>トウ</t>
    </rPh>
    <phoneticPr fontId="1"/>
  </si>
  <si>
    <t>取得年月日</t>
    <phoneticPr fontId="1"/>
  </si>
  <si>
    <t>主
な
職
歴</t>
    <rPh sb="0" eb="1">
      <t>オモ</t>
    </rPh>
    <rPh sb="4" eb="5">
      <t>ショク</t>
    </rPh>
    <rPh sb="6" eb="7">
      <t>レキ</t>
    </rPh>
    <phoneticPr fontId="1"/>
  </si>
  <si>
    <t>期間</t>
    <rPh sb="0" eb="1">
      <t>キ</t>
    </rPh>
    <rPh sb="1" eb="2">
      <t>アイダ</t>
    </rPh>
    <phoneticPr fontId="1"/>
  </si>
  <si>
    <t>勤続年数</t>
    <phoneticPr fontId="1"/>
  </si>
  <si>
    <t>勤務先事業所等名称</t>
    <rPh sb="0" eb="3">
      <t>キンムサキ</t>
    </rPh>
    <rPh sb="3" eb="6">
      <t>ジギョウショ</t>
    </rPh>
    <rPh sb="6" eb="7">
      <t>トウ</t>
    </rPh>
    <rPh sb="7" eb="9">
      <t>メイショウ</t>
    </rPh>
    <phoneticPr fontId="1"/>
  </si>
  <si>
    <t>職務内容</t>
    <rPh sb="0" eb="2">
      <t>ショクム</t>
    </rPh>
    <rPh sb="2" eb="4">
      <t>ナイヨウ</t>
    </rPh>
    <phoneticPr fontId="1"/>
  </si>
  <si>
    <t>年　　月　　日から</t>
    <rPh sb="0" eb="1">
      <t>ネン</t>
    </rPh>
    <rPh sb="3" eb="4">
      <t>ツキ</t>
    </rPh>
    <rPh sb="6" eb="7">
      <t>ニチ</t>
    </rPh>
    <phoneticPr fontId="1"/>
  </si>
  <si>
    <t>年　　月</t>
    <rPh sb="0" eb="1">
      <t>ネン</t>
    </rPh>
    <rPh sb="3" eb="4">
      <t>ツキ</t>
    </rPh>
    <phoneticPr fontId="1"/>
  </si>
  <si>
    <t>年　　月　　日まで</t>
    <rPh sb="0" eb="1">
      <t>ネン</t>
    </rPh>
    <rPh sb="3" eb="4">
      <t>ツキ</t>
    </rPh>
    <rPh sb="6" eb="7">
      <t>ニチ</t>
    </rPh>
    <phoneticPr fontId="1"/>
  </si>
  <si>
    <t>年　　月　　日まで</t>
    <phoneticPr fontId="1"/>
  </si>
  <si>
    <t>記入担当者名</t>
    <rPh sb="0" eb="2">
      <t>キニュウ</t>
    </rPh>
    <rPh sb="2" eb="5">
      <t>タントウシャ</t>
    </rPh>
    <rPh sb="5" eb="6">
      <t>メイ</t>
    </rPh>
    <phoneticPr fontId="1"/>
  </si>
  <si>
    <t>＝留意事項＝</t>
    <rPh sb="1" eb="3">
      <t>リュウイ</t>
    </rPh>
    <rPh sb="3" eb="5">
      <t>ジコウ</t>
    </rPh>
    <phoneticPr fontId="1"/>
  </si>
  <si>
    <t>・</t>
    <phoneticPr fontId="1"/>
  </si>
  <si>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1"/>
  </si>
  <si>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1"/>
  </si>
  <si>
    <t>　行数が不足する場合は適宜追加してください。</t>
    <rPh sb="1" eb="3">
      <t>ギョウスウ</t>
    </rPh>
    <rPh sb="4" eb="6">
      <t>フソク</t>
    </rPh>
    <rPh sb="8" eb="10">
      <t>バアイ</t>
    </rPh>
    <rPh sb="11" eb="13">
      <t>テキギ</t>
    </rPh>
    <rPh sb="13" eb="15">
      <t>ツイカ</t>
    </rPh>
    <phoneticPr fontId="1"/>
  </si>
  <si>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1"/>
  </si>
  <si>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1"/>
  </si>
  <si>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1"/>
  </si>
  <si>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1"/>
  </si>
  <si>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1"/>
  </si>
  <si>
    <t>参考様式５-2</t>
    <rPh sb="0" eb="2">
      <t>サンコウ</t>
    </rPh>
    <rPh sb="2" eb="4">
      <t>ヨウシキ</t>
    </rPh>
    <phoneticPr fontId="1"/>
  </si>
  <si>
    <t>事故の発生又はその発生を防止するための措置を講じていることがわかる書類を提出。</t>
    <rPh sb="0" eb="2">
      <t>ジコ</t>
    </rPh>
    <rPh sb="3" eb="5">
      <t>ハッセイ</t>
    </rPh>
    <rPh sb="5" eb="6">
      <t>マタ</t>
    </rPh>
    <rPh sb="9" eb="11">
      <t>ハッセイ</t>
    </rPh>
    <rPh sb="12" eb="14">
      <t>ボウシ</t>
    </rPh>
    <rPh sb="19" eb="21">
      <t>ソチ</t>
    </rPh>
    <rPh sb="22" eb="23">
      <t>コウ</t>
    </rPh>
    <rPh sb="33" eb="35">
      <t>ショルイ</t>
    </rPh>
    <rPh sb="36" eb="38">
      <t>テイシュツ</t>
    </rPh>
    <phoneticPr fontId="1"/>
  </si>
  <si>
    <t>評価対象期間の通所リハビリテーション終了者数</t>
    <phoneticPr fontId="1"/>
  </si>
  <si>
    <t>①のうち、指定通所介護等を実施した者の数（注１）</t>
    <phoneticPr fontId="1"/>
  </si>
  <si>
    <t>評価対象期間の新規終了者数（注２）</t>
    <phoneticPr fontId="1"/>
  </si>
  <si>
    <t>栄養アセスメント・栄養改善体制</t>
    <rPh sb="0" eb="2">
      <t>エイヨウ</t>
    </rPh>
    <rPh sb="9" eb="11">
      <t>エイヨウ</t>
    </rPh>
    <rPh sb="11" eb="13">
      <t>カイゼン</t>
    </rPh>
    <rPh sb="13" eb="15">
      <t>タイセイ</t>
    </rPh>
    <phoneticPr fontId="1"/>
  </si>
  <si>
    <t>事 業 所 番 号</t>
  </si>
  <si>
    <t>提供サービス</t>
    <phoneticPr fontId="1"/>
  </si>
  <si>
    <t>施設等の区分</t>
  </si>
  <si>
    <t>人員配置区分</t>
  </si>
  <si>
    <t>そ　 　　の　 　　他　　 　該　　 　当　　 　す 　　　る 　　　体 　　　制 　　　等</t>
    <phoneticPr fontId="1"/>
  </si>
  <si>
    <t>割 引</t>
  </si>
  <si>
    <t>各サービス共通</t>
  </si>
  <si>
    <t>地域区分</t>
  </si>
  <si>
    <t>１　１級地</t>
  </si>
  <si>
    <t>６　２級地</t>
  </si>
  <si>
    <t>７　３級地</t>
  </si>
  <si>
    <t>２　４級地</t>
  </si>
  <si>
    <t>３　５級地</t>
  </si>
  <si>
    <t>４　６級地</t>
  </si>
  <si>
    <t>９　７級地</t>
  </si>
  <si>
    <t>５　その他</t>
  </si>
  <si>
    <t>２　あり</t>
  </si>
  <si>
    <t>１ なし</t>
    <phoneticPr fontId="1"/>
  </si>
  <si>
    <t>２ 加算Ⅰ</t>
    <phoneticPr fontId="1"/>
  </si>
  <si>
    <t>３ 加算Ⅱ</t>
    <phoneticPr fontId="1"/>
  </si>
  <si>
    <t>２ あり</t>
    <phoneticPr fontId="1"/>
  </si>
  <si>
    <t>６ 加算Ⅰ</t>
    <phoneticPr fontId="1"/>
  </si>
  <si>
    <t>５ 加算Ⅱ</t>
    <phoneticPr fontId="1"/>
  </si>
  <si>
    <t>１ 対応不可</t>
    <rPh sb="2" eb="4">
      <t>タイオウ</t>
    </rPh>
    <rPh sb="4" eb="6">
      <t>フカ</t>
    </rPh>
    <phoneticPr fontId="1"/>
  </si>
  <si>
    <t>２ 対応可</t>
    <phoneticPr fontId="1"/>
  </si>
  <si>
    <t>２　介護老人保健施設</t>
  </si>
  <si>
    <t>３　介護医療院</t>
  </si>
  <si>
    <t>移行支援加算</t>
    <rPh sb="0" eb="2">
      <t>イコウ</t>
    </rPh>
    <rPh sb="4" eb="6">
      <t>カサン</t>
    </rPh>
    <phoneticPr fontId="3"/>
  </si>
  <si>
    <t>４ 加算Ⅱ</t>
    <phoneticPr fontId="1"/>
  </si>
  <si>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</si>
  <si>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</si>
  <si>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</si>
  <si>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</si>
  <si>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サービス提供体制強化加算</t>
    <rPh sb="4" eb="6">
      <t>テイキョウ</t>
    </rPh>
    <rPh sb="6" eb="8">
      <t>タイセイ</t>
    </rPh>
    <rPh sb="8" eb="10">
      <t>キョウカ</t>
    </rPh>
    <rPh sb="10" eb="12">
      <t>カサン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</si>
  <si>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</si>
  <si>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</si>
  <si>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</si>
  <si>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</si>
  <si>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</si>
  <si>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</si>
  <si>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</si>
  <si>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ﾘﾊﾋﾞﾘﾃｰｼｮﾝ提供体制加算</t>
    <rPh sb="10" eb="12">
      <t>テイキョウ</t>
    </rPh>
    <rPh sb="12" eb="14">
      <t>タイセイ</t>
    </rPh>
    <rPh sb="14" eb="16">
      <t>カサン</t>
    </rPh>
    <phoneticPr fontId="1"/>
  </si>
  <si>
    <t>Ａ　通常規模の事業所(介護医療院)</t>
  </si>
  <si>
    <t>通所リハビリテーション</t>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</si>
  <si>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</si>
  <si>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</si>
  <si>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</si>
  <si>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</si>
  <si>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</si>
  <si>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</si>
  <si>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</si>
  <si>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送迎体制</t>
  </si>
  <si>
    <t>夜間勤務条件基準</t>
  </si>
  <si>
    <t>認知症ケア加算</t>
    <rPh sb="0" eb="2">
      <t>ニンチ</t>
    </rPh>
    <rPh sb="2" eb="3">
      <t>ショウ</t>
    </rPh>
    <rPh sb="5" eb="7">
      <t>カサン</t>
    </rPh>
    <phoneticPr fontId="1"/>
  </si>
  <si>
    <t>１　介護老人保健施設（Ⅰ）</t>
  </si>
  <si>
    <t>１　基本型</t>
  </si>
  <si>
    <t>在宅復帰・在宅療養支援機能加算</t>
    <phoneticPr fontId="1"/>
  </si>
  <si>
    <t>２　ユニット型介護老人保健施設（Ⅰ）</t>
  </si>
  <si>
    <t>２　在宅強化型</t>
  </si>
  <si>
    <t>認知症専門ケア加算</t>
    <phoneticPr fontId="1"/>
  </si>
  <si>
    <t>短期入所療養介護</t>
    <phoneticPr fontId="1"/>
  </si>
  <si>
    <t>９　介護老人保健施設（Ⅳ）</t>
  </si>
  <si>
    <t>Ａ　ユニット型介護老人保健施設（Ⅳ）</t>
  </si>
  <si>
    <t>１ 減算型</t>
    <phoneticPr fontId="1"/>
  </si>
  <si>
    <t>２ 基準型</t>
    <rPh sb="2" eb="4">
      <t>キジュン</t>
    </rPh>
    <rPh sb="4" eb="5">
      <t>ガタ</t>
    </rPh>
    <phoneticPr fontId="1"/>
  </si>
  <si>
    <t>身体拘束廃止取組の有無</t>
  </si>
  <si>
    <t>栄養ケア・マネジメントの
実施の有無</t>
    <rPh sb="0" eb="2">
      <t>エイヨウ</t>
    </rPh>
    <rPh sb="13" eb="15">
      <t>ジッシ</t>
    </rPh>
    <rPh sb="16" eb="18">
      <t>ウム</t>
    </rPh>
    <phoneticPr fontId="1"/>
  </si>
  <si>
    <t>若年性認知症入所者受入加算</t>
    <rPh sb="6" eb="9">
      <t>ニュウショシャ</t>
    </rPh>
    <rPh sb="9" eb="11">
      <t>ウケイレ</t>
    </rPh>
    <rPh sb="11" eb="13">
      <t>カサン</t>
    </rPh>
    <phoneticPr fontId="1"/>
  </si>
  <si>
    <t>褥瘡マネジメント加算</t>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</si>
  <si>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</si>
  <si>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</si>
  <si>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</si>
  <si>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</si>
  <si>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</si>
  <si>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リハビリ計画書情報加算</t>
    <rPh sb="4" eb="6">
      <t>ケイカク</t>
    </rPh>
    <rPh sb="6" eb="7">
      <t>ショ</t>
    </rPh>
    <rPh sb="7" eb="9">
      <t>ジョウホウ</t>
    </rPh>
    <rPh sb="9" eb="11">
      <t>カサン</t>
    </rPh>
    <phoneticPr fontId="1"/>
  </si>
  <si>
    <t>介護保健施設サービス</t>
  </si>
  <si>
    <t>９　介護保健施設（Ⅳ）</t>
  </si>
  <si>
    <t>Ａ　ユニット型介護保健施設（Ⅳ）</t>
  </si>
  <si>
    <t>□</t>
    <phoneticPr fontId="1"/>
  </si>
  <si>
    <t>１　病院又は診療所</t>
  </si>
  <si>
    <t>若年性認知症利用者受入加算</t>
    <rPh sb="0" eb="3">
      <t>ジャクネンセイ</t>
    </rPh>
    <rPh sb="3" eb="6">
      <t>ニンチショウ</t>
    </rPh>
    <rPh sb="6" eb="9">
      <t>リヨウシャ</t>
    </rPh>
    <rPh sb="9" eb="11">
      <t>ウケイレ</t>
    </rPh>
    <rPh sb="11" eb="13">
      <t>カサン</t>
    </rPh>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</si>
  <si>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</si>
  <si>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</si>
  <si>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リハビリテーション</t>
  </si>
  <si>
    <t>月</t>
    <rPh sb="0" eb="1">
      <t>ガツ</t>
    </rPh>
    <phoneticPr fontId="1"/>
  </si>
  <si>
    <t>認知症専門ケア加算に係る届出書</t>
    <rPh sb="0" eb="3">
      <t>ニンチショウ</t>
    </rPh>
    <rPh sb="3" eb="5">
      <t>センモン</t>
    </rPh>
    <rPh sb="7" eb="9">
      <t>カサン</t>
    </rPh>
    <rPh sb="10" eb="11">
      <t>カカ</t>
    </rPh>
    <rPh sb="12" eb="15">
      <t>トドケデショ</t>
    </rPh>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</si>
  <si>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</si>
  <si>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</si>
  <si>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</si>
  <si>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</si>
  <si>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</si>
  <si>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</si>
  <si>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届 出 項 目</t>
    <phoneticPr fontId="1"/>
  </si>
  <si>
    <t>１　認知症専門ケア加算（Ⅰ）　　　</t>
    <phoneticPr fontId="1"/>
  </si>
  <si>
    <t>有</t>
    <rPh sb="0" eb="1">
      <t>ア</t>
    </rPh>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</si>
  <si>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</si>
  <si>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</si>
  <si>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</si>
  <si>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</si>
  <si>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</si>
  <si>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</si>
  <si>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</si>
  <si>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</si>
  <si>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</si>
  <si>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</si>
  <si>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</si>
  <si>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</si>
  <si>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</si>
  <si>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</si>
  <si>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</si>
  <si>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</si>
  <si>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</si>
  <si>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</si>
  <si>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</si>
  <si>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</si>
  <si>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</si>
  <si>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</si>
  <si>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</si>
  <si>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</si>
  <si>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</si>
  <si>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</si>
  <si>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</si>
  <si>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</si>
  <si>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</si>
  <si>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</si>
  <si>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</si>
  <si>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</si>
  <si>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</si>
  <si>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</si>
  <si>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</si>
  <si>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</si>
  <si>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</si>
  <si>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</si>
  <si>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</si>
  <si>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</si>
  <si>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</si>
  <si>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</si>
  <si>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</si>
  <si>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</si>
  <si>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</si>
  <si>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</si>
  <si>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</si>
  <si>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</si>
  <si>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</si>
  <si>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</si>
  <si>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</si>
  <si>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</si>
  <si>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</si>
  <si>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</si>
  <si>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</si>
  <si>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1　新規</t>
    <phoneticPr fontId="1"/>
  </si>
  <si>
    <t>2　変更</t>
    <phoneticPr fontId="1"/>
  </si>
  <si>
    <t>3　終了</t>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</si>
  <si>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</si>
  <si>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</si>
  <si>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</si>
  <si>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</si>
  <si>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</si>
  <si>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</si>
  <si>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</si>
  <si>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</si>
  <si>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</si>
  <si>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</si>
  <si>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要件を満たすことが分かる根拠書類を準備し、指定権者からの求めがあった場合には、速やかに提出すること。</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</si>
  <si>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</si>
  <si>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</si>
  <si>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</si>
  <si>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</si>
  <si>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</si>
  <si>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</si>
  <si>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</si>
  <si>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</si>
  <si>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介護老人保健施設（在宅強化型）</t>
    <rPh sb="2" eb="4">
      <t>カイゴ</t>
    </rPh>
    <rPh sb="4" eb="6">
      <t>ロウジン</t>
    </rPh>
    <rPh sb="6" eb="8">
      <t>ホケン</t>
    </rPh>
    <rPh sb="8" eb="10">
      <t>シセツ</t>
    </rPh>
    <rPh sb="11" eb="13">
      <t>ザイタク</t>
    </rPh>
    <rPh sb="13" eb="15">
      <t>キョウカ</t>
    </rPh>
    <rPh sb="15" eb="16">
      <t>ガタ</t>
    </rPh>
    <phoneticPr fontId="1"/>
  </si>
  <si>
    <t>2　介護老人保健施設（基本型）</t>
    <rPh sb="2" eb="4">
      <t>カイゴ</t>
    </rPh>
    <rPh sb="4" eb="6">
      <t>ロウジン</t>
    </rPh>
    <rPh sb="6" eb="8">
      <t>ホケン</t>
    </rPh>
    <rPh sb="8" eb="10">
      <t>シセツ</t>
    </rPh>
    <rPh sb="11" eb="13">
      <t>キホン</t>
    </rPh>
    <rPh sb="13" eb="14">
      <t>ガタ</t>
    </rPh>
    <phoneticPr fontId="1"/>
  </si>
  <si>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1"/>
  </si>
  <si>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1"/>
  </si>
  <si>
    <t>1　移行支援加算</t>
    <phoneticPr fontId="1"/>
  </si>
  <si>
    <t>看　護　師</t>
    <phoneticPr fontId="1"/>
  </si>
  <si>
    <t>管 理 栄 養 士</t>
    <phoneticPr fontId="1"/>
  </si>
  <si>
    <t xml:space="preserve">③勤務形態一覧表は、看護・介護職員分（算定月）を提出。※当該施設の夜勤時間帯を必ず明記すること。
</t>
    <phoneticPr fontId="1"/>
  </si>
  <si>
    <t xml:space="preserve">③勤務形態一覧表は、職員全員分（２月実績）を提出。
左記に加えて、参考様式３-1-1「サービス提供体制強化加算確認表（老健・短期療養分）」を提出。
また、介護福祉士等の状況を満たす場合は介護福祉士の資格証（写）を提出。勤続年数の状況を満たす場合は参考様式３-2「実務経験証明書」を提出。
</t>
    <rPh sb="59" eb="61">
      <t>ロウケン</t>
    </rPh>
    <rPh sb="64" eb="66">
      <t>リョウヨウ</t>
    </rPh>
    <phoneticPr fontId="1"/>
  </si>
  <si>
    <t xml:space="preserve">③勤務形態一覧表は、看護・介護職員分（算定月）を提出。※当該施設の夜勤時間帯を必ず明記すること。
</t>
    <phoneticPr fontId="1"/>
  </si>
  <si>
    <t xml:space="preserve">左記に加えて、付表９、車検証（写）、運営規程（新旧対照表・改正後）を提出。
</t>
    <rPh sb="18" eb="20">
      <t>ウンエイ</t>
    </rPh>
    <rPh sb="20" eb="22">
      <t>キテイ</t>
    </rPh>
    <rPh sb="29" eb="31">
      <t>カイセイ</t>
    </rPh>
    <rPh sb="31" eb="32">
      <t>ゴ</t>
    </rPh>
    <phoneticPr fontId="1"/>
  </si>
  <si>
    <t xml:space="preserve">③勤務形態一覧表は、職員全員分（２月実績）を提出。
左記に加えて、参考様式３-1-1「サービス提供体制強化加算確認表（老健・短期療養分）」を提出。
また、介護福祉士等の状況を満たす場合は介護福祉士の資格証（写）を提出。勤続年数の状況を満たす場合は参考様式３-2「実務経験証明書」を提出。
</t>
    <phoneticPr fontId="1"/>
  </si>
  <si>
    <t xml:space="preserve">左記に加えて、付表９、車検証（写）、運営規程（新旧対照表・改正後）を提出。
</t>
    <phoneticPr fontId="1"/>
  </si>
  <si>
    <t xml:space="preserve">③勤務形態一覧表は、通リハ職員分のみ（算定月）を提出。
</t>
    <rPh sb="24" eb="26">
      <t>テイシュツ</t>
    </rPh>
    <phoneticPr fontId="1"/>
  </si>
  <si>
    <t xml:space="preserve">左記に加えて、平面図、参考様式１１(浴室・脱衣場等の写真)を提出。
※同一事業所において、加算(Ⅰ)と加算(Ⅱ)を算定する利用者が混在する場合、「加算Ⅱ」で届出すること。
</t>
    <rPh sb="0" eb="2">
      <t>サキ</t>
    </rPh>
    <rPh sb="3" eb="4">
      <t>クワ</t>
    </rPh>
    <rPh sb="11" eb="13">
      <t>サンコウ</t>
    </rPh>
    <rPh sb="30" eb="32">
      <t>テイシュツ</t>
    </rPh>
    <rPh sb="61" eb="64">
      <t>リヨウシャ</t>
    </rPh>
    <rPh sb="78" eb="80">
      <t>トドケデ</t>
    </rPh>
    <phoneticPr fontId="1"/>
  </si>
  <si>
    <t xml:space="preserve">③勤務形態一覧表は、通リハ職員分（算定月）を提出。
左記に加えて、参考様式６「人員基準確認表（入所＋通リハ職員分）」、理学療法士等の免許証（写）、辞令又は雇用契約書（写）、生活行為の内容の充実を図るための研修の修了証（写）を提出。
※リハビリテーションマネジメント加算を算定していること。
</t>
    <rPh sb="112" eb="114">
      <t>テイシュツ</t>
    </rPh>
    <rPh sb="132" eb="134">
      <t>カサン</t>
    </rPh>
    <rPh sb="135" eb="137">
      <t>サンテイ</t>
    </rPh>
    <phoneticPr fontId="1"/>
  </si>
  <si>
    <t xml:space="preserve">③勤務形態一覧表は、通リハ職員分（算定月）を提出。
左記に加えて、参考様式４「運動器機能向上体制・栄養アセスメント・栄養改善体制・口腔機能向上体制届出書」、参考様式６「人員基準確認表（入所）（通所）」、管理栄養士の免許証（写）、辞令又は雇用契約書（写）を提出。
</t>
    <rPh sb="22" eb="24">
      <t>テイシュツ</t>
    </rPh>
    <rPh sb="26" eb="28">
      <t>サキ</t>
    </rPh>
    <rPh sb="29" eb="30">
      <t>クワ</t>
    </rPh>
    <rPh sb="49" eb="51">
      <t>エイヨウ</t>
    </rPh>
    <rPh sb="107" eb="109">
      <t>メンキョ</t>
    </rPh>
    <rPh sb="109" eb="110">
      <t>ショウ</t>
    </rPh>
    <rPh sb="127" eb="129">
      <t>テイシュツ</t>
    </rPh>
    <phoneticPr fontId="1"/>
  </si>
  <si>
    <t xml:space="preserve">③勤務形態一覧表は、通リハ職員分（算定月）を提出。
左記に加えて、参考様式６「人員基準確認表（入所）（通所）」、看護職員の免許証（写）、辞令又は雇用契約書（写）を提出。
</t>
    <phoneticPr fontId="1"/>
  </si>
  <si>
    <t xml:space="preserve">③勤務形態一覧表は、職員全員分（２月実績）を提出。
左記に加えて、参考様式３-1-2「サービス提供体制強化加算確認表（通リハ分）」を提出。
また、介護福祉士等の状況を満たす場合は介護福祉士の資格証（写）を提出。勤続年数の状況を満たす場合は参考様式３-2「実務経験証明書」を提出。
</t>
    <rPh sb="59" eb="60">
      <t>ツウ</t>
    </rPh>
    <phoneticPr fontId="1"/>
  </si>
  <si>
    <t xml:space="preserve">③勤務形態一覧表は、通リハ職員分（算定月）を提出。
左記に加えて、参考様式４「運動器機能向上体制・栄養アセスメント・栄養改善体制・口腔機能向上体制届出書」、参考様式６「人員基準確認表（入所）（通所）」、管理栄養士の免許証（写）、辞令又は雇用契約書（写）を提出。
</t>
    <phoneticPr fontId="1"/>
  </si>
  <si>
    <t xml:space="preserve">③勤務形態一覧表は、職員全員分（２月実績）を提出。
左記に加えて、参考様式３-1-2「サービス提供体制強化加算確認表（通リハ分）」を提出。
また、介護福祉士等の状況を満たす場合は介護福祉士の資格証（写）を提出。勤続年数の状況を満たす場合は参考様式３-2「実務経験証明書」を提出。
</t>
    <rPh sb="59" eb="60">
      <t>ツウ</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</si>
  <si>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</si>
  <si>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事 業 所 名</t>
  </si>
  <si>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</si>
  <si>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</si>
  <si>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</si>
  <si>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</si>
  <si>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</si>
  <si>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</si>
  <si>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</si>
  <si>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</si>
  <si>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</si>
  <si>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</si>
  <si>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</si>
  <si>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</si>
  <si>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</si>
  <si>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</si>
  <si>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</si>
  <si>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</si>
  <si>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</si>
  <si>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</si>
  <si>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</si>
  <si>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</si>
  <si>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</si>
  <si>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ア．前年度（３月を除く）の実績の平均</t>
  </si>
  <si>
    <t>イ．届出日の属する月の前３月</t>
  </si>
  <si>
    <r>
      <t>・算定要件が定められている告示、留意事項やQ&amp;A等をよく読み、加算等を算定できるかどうかを十分に確認し、</t>
    </r>
    <r>
      <rPr>
        <sz val="20"/>
        <color indexed="10"/>
        <rFont val="ＭＳ Ｐゴシック"/>
        <family val="3"/>
        <charset val="128"/>
      </rPr>
      <t>事前連絡の上郵送又は来庁にて提出してください。</t>
    </r>
    <r>
      <rPr>
        <sz val="20"/>
        <rFont val="ＭＳ Ｐゴシック"/>
        <family val="3"/>
        <charset val="128"/>
      </rPr>
      <t xml:space="preserve">
　　</t>
    </r>
    <rPh sb="6" eb="7">
      <t>サダ</t>
    </rPh>
    <rPh sb="13" eb="15">
      <t>コクジ</t>
    </rPh>
    <rPh sb="16" eb="18">
      <t>リュウイ</t>
    </rPh>
    <rPh sb="18" eb="20">
      <t>ジコウ</t>
    </rPh>
    <rPh sb="24" eb="25">
      <t>トウ</t>
    </rPh>
    <rPh sb="28" eb="29">
      <t>ヨ</t>
    </rPh>
    <rPh sb="33" eb="34">
      <t>トウ</t>
    </rPh>
    <rPh sb="35" eb="37">
      <t>サンテイ</t>
    </rPh>
    <rPh sb="45" eb="47">
      <t>ジュウブン</t>
    </rPh>
    <rPh sb="54" eb="56">
      <t>レンラク</t>
    </rPh>
    <rPh sb="57" eb="58">
      <t>ウエ</t>
    </rPh>
    <rPh sb="58" eb="60">
      <t>ユウソウ</t>
    </rPh>
    <rPh sb="60" eb="61">
      <t>マタ</t>
    </rPh>
    <rPh sb="62" eb="64">
      <t>ライチョウ</t>
    </rPh>
    <rPh sb="66" eb="68">
      <t>テイシュツ</t>
    </rPh>
    <phoneticPr fontId="1"/>
  </si>
  <si>
    <t>③勤務形態一覧表は、職員全員分（算定月）を提出。
※「基本型」、「在宅強化型」のいずれの区分も算定していない場合に算定。</t>
    <rPh sb="27" eb="30">
      <t>キホンガタ</t>
    </rPh>
    <rPh sb="33" eb="35">
      <t>ザイタク</t>
    </rPh>
    <rPh sb="35" eb="37">
      <t>キョウカ</t>
    </rPh>
    <rPh sb="37" eb="38">
      <t>ガタ</t>
    </rPh>
    <rPh sb="44" eb="46">
      <t>クブン</t>
    </rPh>
    <rPh sb="47" eb="49">
      <t>サンテイ</t>
    </rPh>
    <rPh sb="54" eb="56">
      <t>バアイ</t>
    </rPh>
    <rPh sb="57" eb="59">
      <t>サンテイ</t>
    </rPh>
    <phoneticPr fontId="1"/>
  </si>
  <si>
    <t>受付番号</t>
    <phoneticPr fontId="1"/>
  </si>
  <si>
    <t>殿</t>
    <rPh sb="0" eb="1">
      <t>ドノ</t>
    </rPh>
    <phoneticPr fontId="1"/>
  </si>
  <si>
    <t>所在地</t>
    <phoneticPr fontId="1"/>
  </si>
  <si>
    <t>名　称</t>
    <phoneticPr fontId="1"/>
  </si>
  <si>
    <t>事業所所在地市町村番号</t>
    <phoneticPr fontId="1"/>
  </si>
  <si>
    <t>届　出　者</t>
    <phoneticPr fontId="1"/>
  </si>
  <si>
    <t>名　　称</t>
    <phoneticPr fontId="1"/>
  </si>
  <si>
    <t>主たる事務所の所在地</t>
    <phoneticPr fontId="1"/>
  </si>
  <si>
    <t>(郵便番号</t>
    <phoneticPr fontId="1"/>
  </si>
  <si>
    <t>ー</t>
    <phoneticPr fontId="1"/>
  </si>
  <si>
    <t>）</t>
    <phoneticPr fontId="1"/>
  </si>
  <si>
    <t>　　　　　</t>
    <phoneticPr fontId="1"/>
  </si>
  <si>
    <t>　(ビルの名称等)</t>
    <phoneticPr fontId="1"/>
  </si>
  <si>
    <t>法人の種別</t>
    <phoneticPr fontId="1"/>
  </si>
  <si>
    <t>代表者の職・氏名</t>
    <phoneticPr fontId="1"/>
  </si>
  <si>
    <t>事業所・施設の状況</t>
  </si>
  <si>
    <t>事業所・施設の名称</t>
    <phoneticPr fontId="1"/>
  </si>
  <si>
    <t>主たる事業所・施設の所在地</t>
    <phoneticPr fontId="1"/>
  </si>
  <si>
    <t>主たる事業所の所在地以外の場所で一部実施する場合の出張所等の所在地</t>
    <phoneticPr fontId="1"/>
  </si>
  <si>
    <t>同一所在地において行う　　　　　　　　　　　　　　　事業等の種類</t>
    <phoneticPr fontId="1"/>
  </si>
  <si>
    <t>異動（予定）</t>
    <phoneticPr fontId="1"/>
  </si>
  <si>
    <t>異動項目</t>
    <phoneticPr fontId="1"/>
  </si>
  <si>
    <t>居宅療養管理指導</t>
  </si>
  <si>
    <t>介護予防居宅療養管理指導</t>
    <rPh sb="0" eb="2">
      <t>カイゴ</t>
    </rPh>
    <rPh sb="2" eb="4">
      <t>ヨボウ</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</si>
  <si>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</si>
  <si>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</si>
  <si>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</si>
  <si>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</si>
  <si>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</si>
  <si>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</si>
  <si>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入浴介助加算</t>
    <rPh sb="0" eb="2">
      <t>ニュウヨク</t>
    </rPh>
    <rPh sb="2" eb="4">
      <t>カイジョ</t>
    </rPh>
    <rPh sb="4" eb="6">
      <t>カサン</t>
    </rPh>
    <phoneticPr fontId="1"/>
  </si>
  <si>
    <t>口腔機能向上加算</t>
    <rPh sb="0" eb="2">
      <t>コウクウ</t>
    </rPh>
    <rPh sb="2" eb="4">
      <t>キノウ</t>
    </rPh>
    <rPh sb="4" eb="6">
      <t>コウジョウ</t>
    </rPh>
    <rPh sb="6" eb="8">
      <t>カサン</t>
    </rPh>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</si>
  <si>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t>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</si>
  <si>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t>
    <rPh sb="25" eb="27">
      <t>サキ</t>
    </rPh>
    <rPh sb="28" eb="29">
      <t>クワ</t>
    </rPh>
    <rPh sb="62" eb="64">
      <t>テイシュツ</t>
    </rPh>
    <phoneticPr fontId="1"/>
  </si>
  <si>
    <t>③勤務形態一覧表は、研修修了者分（算定月）を提出。
左記に加えて、各研修修了証（写）、研修修了職員の辞令又は雇用契約書（写）を提出。</t>
    <rPh sb="10" eb="12">
      <t>ケンシュウ</t>
    </rPh>
    <rPh sb="12" eb="15">
      <t>シュウリョウシャ</t>
    </rPh>
    <rPh sb="26" eb="28">
      <t>サキ</t>
    </rPh>
    <rPh sb="29" eb="30">
      <t>クワ</t>
    </rPh>
    <rPh sb="33" eb="34">
      <t>カク</t>
    </rPh>
    <rPh sb="40" eb="41">
      <t>ウツ</t>
    </rPh>
    <rPh sb="43" eb="45">
      <t>ケンシュウ</t>
    </rPh>
    <rPh sb="45" eb="47">
      <t>シュウリョウ</t>
    </rPh>
    <rPh sb="63" eb="65">
      <t>テイシュツ</t>
    </rPh>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</si>
  <si>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
※施設（老健）の在宅復帰・在宅療養支援機能加算を算定する場合は、短期療養及び介護予防短期療養も算定可能。</t>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</si>
  <si>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
※施設（老健）の在宅復帰・在宅療養支援機能加算を算定する場合は、短期療養及び介護予防短期療養も算定可能。</t>
    <phoneticPr fontId="1"/>
  </si>
  <si>
    <r>
      <t>理学療法士、作業療法士、言語聴覚士のいずれの職種も,</t>
    </r>
    <r>
      <rPr>
        <u/>
        <sz val="12"/>
        <color rgb="FFFF0000"/>
        <rFont val="HGSｺﾞｼｯｸM"/>
        <family val="3"/>
        <charset val="128"/>
      </rPr>
      <t>入所者の数で除した数に100を乗じた数がそれぞれ0.2以上</t>
    </r>
    <r>
      <rPr>
        <sz val="12"/>
        <color rgb="FFFF0000"/>
        <rFont val="HGSｺﾞｼｯｸM"/>
        <family val="3"/>
        <charset val="128"/>
      </rPr>
      <t>配置しているか。</t>
    </r>
    <rPh sb="22" eb="24">
      <t>ショクシュ</t>
    </rPh>
    <rPh sb="26" eb="29">
      <t>ニュウショシャ</t>
    </rPh>
    <rPh sb="30" eb="31">
      <t>カズ</t>
    </rPh>
    <rPh sb="32" eb="33">
      <t>ジョ</t>
    </rPh>
    <rPh sb="35" eb="36">
      <t>カズ</t>
    </rPh>
    <rPh sb="41" eb="42">
      <t>ジョウ</t>
    </rPh>
    <rPh sb="44" eb="45">
      <t>カズ</t>
    </rPh>
    <rPh sb="53" eb="55">
      <t>イジョウ</t>
    </rPh>
    <rPh sb="55" eb="57">
      <t>ハイチ</t>
    </rPh>
    <phoneticPr fontId="1"/>
  </si>
  <si>
    <t>各種加算における必要な添付書類一覧</t>
    <rPh sb="0" eb="2">
      <t>カクシュ</t>
    </rPh>
    <phoneticPr fontId="1"/>
  </si>
  <si>
    <t>介護給付費算定に係る体制等状況一覧表</t>
    <phoneticPr fontId="1"/>
  </si>
  <si>
    <t>認知症チームケア推進加算に係る届出書（別紙４０）</t>
    <rPh sb="0" eb="3">
      <t>ニンチショウ</t>
    </rPh>
    <rPh sb="8" eb="12">
      <t>スイシンカサン</t>
    </rPh>
    <rPh sb="13" eb="14">
      <t>カカ</t>
    </rPh>
    <rPh sb="15" eb="18">
      <t>トドケデショ</t>
    </rPh>
    <rPh sb="19" eb="21">
      <t>ベッシ</t>
    </rPh>
    <phoneticPr fontId="1"/>
  </si>
  <si>
    <t>高齢者施設等感染対策向上加算に係る届出書（別紙３５）</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rPh sb="21" eb="23">
      <t>ベッシ</t>
    </rPh>
    <phoneticPr fontId="1"/>
  </si>
  <si>
    <t>生産性向上推進体制加算に係る届出書（別紙２８）</t>
    <rPh sb="0" eb="3">
      <t>セイサンセイ</t>
    </rPh>
    <rPh sb="3" eb="5">
      <t>コウジョウ</t>
    </rPh>
    <rPh sb="5" eb="7">
      <t>スイシン</t>
    </rPh>
    <rPh sb="7" eb="9">
      <t>タイセイ</t>
    </rPh>
    <rPh sb="9" eb="11">
      <t>カサン</t>
    </rPh>
    <rPh sb="12" eb="13">
      <t>カカ</t>
    </rPh>
    <rPh sb="14" eb="17">
      <t>トドケデショ</t>
    </rPh>
    <rPh sb="18" eb="20">
      <t>ベッシ</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</si>
  <si>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</si>
  <si>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業務継続計画策定の有無</t>
    <rPh sb="0" eb="2">
      <t>ギョウム</t>
    </rPh>
    <rPh sb="2" eb="4">
      <t>ケイゾク</t>
    </rPh>
    <rPh sb="4" eb="6">
      <t>ケイカク</t>
    </rPh>
    <rPh sb="6" eb="8">
      <t>サクテイ</t>
    </rPh>
    <rPh sb="9" eb="11">
      <t>ウム</t>
    </rPh>
    <phoneticPr fontId="1"/>
  </si>
  <si>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1"/>
  </si>
  <si>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1"/>
  </si>
  <si>
    <t>認知症短期集中リハビリテーション実施加算</t>
    <rPh sb="0" eb="3">
      <t>ニンチショウ</t>
    </rPh>
    <rPh sb="3" eb="5">
      <t>タンキ</t>
    </rPh>
    <rPh sb="5" eb="7">
      <t>シュウチュウ</t>
    </rPh>
    <rPh sb="16" eb="18">
      <t>ジッシ</t>
    </rPh>
    <rPh sb="18" eb="20">
      <t>カサン</t>
    </rPh>
    <phoneticPr fontId="1"/>
  </si>
  <si>
    <t>認知症チームケア推進加算</t>
    <rPh sb="0" eb="3">
      <t>ニンチショウ</t>
    </rPh>
    <rPh sb="8" eb="10">
      <t>スイシン</t>
    </rPh>
    <rPh sb="10" eb="12">
      <t>カサン</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</si>
  <si>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</si>
  <si>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</si>
  <si>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生産性向上推進体制加算</t>
    <rPh sb="0" eb="3">
      <t>セイサンセイ</t>
    </rPh>
    <rPh sb="3" eb="5">
      <t>コウジョウ</t>
    </rPh>
    <rPh sb="5" eb="7">
      <t>スイシン</t>
    </rPh>
    <rPh sb="7" eb="9">
      <t>タイセイ</t>
    </rPh>
    <rPh sb="9" eb="11">
      <t>カサン</t>
    </rPh>
    <phoneticPr fontId="1"/>
  </si>
  <si>
    <t>口腔連携強化加算</t>
    <rPh sb="0" eb="2">
      <t>コウクウ</t>
    </rPh>
    <rPh sb="2" eb="4">
      <t>レンケイ</t>
    </rPh>
    <rPh sb="4" eb="6">
      <t>キョウカ</t>
    </rPh>
    <rPh sb="6" eb="8">
      <t>カサン</t>
    </rPh>
    <phoneticPr fontId="1"/>
  </si>
  <si>
    <t>口腔連携強化加算に関する届出書（別紙１１）</t>
    <rPh sb="0" eb="8">
      <t>コウクウレンケイキョウカカサン</t>
    </rPh>
    <rPh sb="9" eb="10">
      <t>カン</t>
    </rPh>
    <rPh sb="12" eb="15">
      <t>トドケデショ</t>
    </rPh>
    <rPh sb="16" eb="18">
      <t>ベッシ</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</si>
  <si>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</si>
  <si>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</si>
  <si>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高齢者虐待防止措置実施の有無</t>
    <phoneticPr fontId="1"/>
  </si>
  <si>
    <t>２ 基準型</t>
    <phoneticPr fontId="1"/>
  </si>
  <si>
    <t>業務継続計画策定の有無</t>
    <phoneticPr fontId="1"/>
  </si>
  <si>
    <t>認知症チームケア推進加算</t>
    <phoneticPr fontId="1"/>
  </si>
  <si>
    <t>３ 加算Ⅰ</t>
    <phoneticPr fontId="1"/>
  </si>
  <si>
    <t>２ 加算Ⅱ</t>
    <phoneticPr fontId="1"/>
  </si>
  <si>
    <t>高齢者施設等感染対策向上加算Ⅰ</t>
    <phoneticPr fontId="1"/>
  </si>
  <si>
    <t>高齢者施設等感染対策向上加算Ⅱ</t>
    <phoneticPr fontId="1"/>
  </si>
  <si>
    <t>生産性向上推進体制加算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</si>
  <si>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</si>
  <si>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</si>
  <si>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</si>
  <si>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</si>
  <si>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介護予防短期入所療養介護</t>
    <phoneticPr fontId="1"/>
  </si>
  <si>
    <t>社会福祉法人</t>
  </si>
  <si>
    <t>株式会社</t>
  </si>
  <si>
    <t>有限会社</t>
  </si>
  <si>
    <t>東大阪市長</t>
    <phoneticPr fontId="1"/>
  </si>
  <si>
    <t>財団法人</t>
  </si>
  <si>
    <t>医療法人</t>
  </si>
  <si>
    <t>社団法人</t>
  </si>
  <si>
    <t>県</t>
    <rPh sb="0" eb="1">
      <t>ケン</t>
    </rPh>
    <phoneticPr fontId="1"/>
  </si>
  <si>
    <t>群市</t>
    <rPh sb="0" eb="1">
      <t>グン</t>
    </rPh>
    <rPh sb="1" eb="2">
      <t>シ</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</si>
  <si>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</si>
  <si>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</si>
  <si>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</si>
  <si>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</si>
  <si>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</si>
  <si>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</si>
  <si>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</si>
  <si>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</si>
  <si>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</si>
  <si>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</si>
  <si>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</si>
  <si>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</si>
  <si>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</si>
  <si>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</si>
  <si>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</si>
  <si>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</si>
  <si>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</si>
  <si>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</si>
  <si>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</si>
  <si>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</si>
  <si>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</si>
  <si>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</si>
  <si>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</si>
  <si>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</si>
  <si>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</si>
  <si>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</si>
  <si>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</si>
  <si>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</si>
  <si>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</si>
  <si>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</si>
  <si>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</si>
  <si>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</si>
  <si>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</si>
  <si>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</si>
  <si>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</si>
  <si>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</si>
  <si>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</si>
  <si>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</si>
  <si>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</si>
  <si>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</si>
  <si>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</si>
  <si>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</si>
  <si>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</si>
  <si>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</si>
  <si>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</si>
  <si>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</si>
  <si>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</si>
  <si>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</si>
  <si>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</si>
  <si>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</si>
  <si>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</si>
  <si>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</si>
  <si>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</si>
  <si>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</si>
  <si>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</si>
  <si>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</si>
  <si>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</si>
  <si>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</si>
  <si>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</si>
  <si>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</si>
  <si>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</si>
  <si>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</si>
  <si>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</si>
  <si>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</si>
  <si>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</si>
  <si>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</si>
  <si>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</si>
  <si>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</si>
  <si>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</si>
  <si>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</si>
  <si>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</si>
  <si>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</si>
  <si>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</si>
  <si>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</si>
  <si>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</si>
  <si>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</si>
  <si>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</si>
  <si>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</si>
  <si>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</si>
  <si>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</si>
  <si>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</si>
  <si>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</si>
  <si>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</si>
  <si>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</si>
  <si>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</si>
  <si>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</si>
  <si>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</si>
  <si>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（別紙１4－３）</t>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</si>
  <si>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</si>
  <si>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</si>
  <si>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</si>
  <si>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</si>
  <si>
    <t>（別紙22）</t>
    <phoneticPr fontId="1"/>
  </si>
  <si>
    <t>（別紙24）</t>
    <phoneticPr fontId="1"/>
  </si>
  <si>
    <t>通所リハビリテーション事業所における移行支援加算に係る届出書</t>
    <rPh sb="18" eb="20">
      <t>イコウ</t>
    </rPh>
    <rPh sb="29" eb="30">
      <t>ショ</t>
    </rPh>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</si>
  <si>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</si>
  <si>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</si>
  <si>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</si>
  <si>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</si>
  <si>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</si>
  <si>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</si>
  <si>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</si>
  <si>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</si>
  <si>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</si>
  <si>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</si>
  <si>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</si>
  <si>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</si>
  <si>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</si>
  <si>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</si>
  <si>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</si>
  <si>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</si>
  <si>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</si>
  <si>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</si>
  <si>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</si>
  <si>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</si>
  <si>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</si>
  <si>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</si>
  <si>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</si>
  <si>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</si>
  <si>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</si>
  <si>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</si>
  <si>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</si>
  <si>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</si>
  <si>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</si>
  <si>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</si>
  <si>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</si>
  <si>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</si>
  <si>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</si>
  <si>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</si>
  <si>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</si>
  <si>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</si>
  <si>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</si>
  <si>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</si>
  <si>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</si>
  <si>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</si>
  <si>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</si>
  <si>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</si>
  <si>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</si>
  <si>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</si>
  <si>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</si>
  <si>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</si>
  <si>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</si>
  <si>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</si>
  <si>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</si>
  <si>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</si>
  <si>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</si>
  <si>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</si>
  <si>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</si>
  <si>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</si>
  <si>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</si>
  <si>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</si>
  <si>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</si>
  <si>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</si>
  <si>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</si>
  <si>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</si>
  <si>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</si>
  <si>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</si>
  <si>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1"/>
  </si>
  <si>
    <t>（別紙29－2）</t>
    <phoneticPr fontId="1"/>
  </si>
  <si>
    <t>３５％以上</t>
    <rPh sb="3" eb="5">
      <t>イジョウ</t>
    </rPh>
    <phoneticPr fontId="1"/>
  </si>
  <si>
    <t>１５％以上３５％未満</t>
    <rPh sb="3" eb="5">
      <t>イジョウ</t>
    </rPh>
    <phoneticPr fontId="1"/>
  </si>
  <si>
    <t>１５％未満</t>
    <phoneticPr fontId="1"/>
  </si>
  <si>
    <t>３以上かつ社会福祉士１以上</t>
    <rPh sb="1" eb="3">
      <t>イジョウ</t>
    </rPh>
    <rPh sb="5" eb="7">
      <t>シャカイ</t>
    </rPh>
    <rPh sb="7" eb="10">
      <t>フクシシ</t>
    </rPh>
    <rPh sb="11" eb="13">
      <t>イジョウ</t>
    </rPh>
    <phoneticPr fontId="1"/>
  </si>
  <si>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</si>
  <si>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</si>
  <si>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</si>
  <si>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</si>
  <si>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</si>
  <si>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</si>
  <si>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</si>
  <si>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</si>
  <si>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</si>
  <si>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</si>
  <si>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</si>
  <si>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</si>
  <si>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</si>
  <si>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</si>
  <si>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</si>
  <si>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</si>
  <si>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</si>
  <si>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</si>
  <si>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</si>
  <si>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</si>
  <si>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</si>
  <si>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</si>
  <si>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</si>
  <si>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</si>
  <si>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</si>
  <si>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</si>
  <si>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</si>
  <si>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</si>
  <si>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</si>
  <si>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</si>
  <si>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</si>
  <si>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</si>
  <si>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</si>
  <si>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</si>
  <si>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</si>
  <si>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</si>
  <si>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（別紙38）</t>
    <rPh sb="1" eb="3">
      <t>ベッシ</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</si>
  <si>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</si>
  <si>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</si>
  <si>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</si>
  <si>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</si>
  <si>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</si>
  <si>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</si>
  <si>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</si>
  <si>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</si>
  <si>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</si>
  <si>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</si>
  <si>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</si>
  <si>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</si>
  <si>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</si>
  <si>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</si>
  <si>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</si>
  <si>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</si>
  <si>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</si>
  <si>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</si>
  <si>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</si>
  <si>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</si>
  <si>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</si>
  <si>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</si>
  <si>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</si>
  <si>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</si>
  <si>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</si>
  <si>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</si>
  <si>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</si>
  <si>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</si>
  <si>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</si>
  <si>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</si>
  <si>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</si>
  <si>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</si>
  <si>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</si>
  <si>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</si>
  <si>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</si>
  <si>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</si>
  <si>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</si>
  <si>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</si>
  <si>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</si>
  <si>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</si>
  <si>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</si>
  <si>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</si>
  <si>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</si>
  <si>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</si>
  <si>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</si>
  <si>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</si>
  <si>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ありの場合チェック</t>
    <rPh sb="3" eb="5">
      <t>バアイ</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</si>
  <si>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</si>
  <si>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</si>
  <si>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</si>
  <si>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</si>
  <si>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</si>
  <si>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</si>
  <si>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</si>
  <si>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</si>
  <si>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</si>
  <si>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</si>
  <si>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</si>
  <si>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</si>
  <si>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</si>
  <si>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</si>
  <si>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</si>
  <si>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</si>
  <si>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</si>
  <si>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</si>
  <si>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</si>
  <si>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</si>
  <si>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</si>
  <si>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老健18</t>
    <rPh sb="0" eb="2">
      <t>ロウケン</t>
    </rPh>
    <phoneticPr fontId="1"/>
  </si>
  <si>
    <t>老健25</t>
    <rPh sb="0" eb="2">
      <t>ロウケン</t>
    </rPh>
    <phoneticPr fontId="1"/>
  </si>
  <si>
    <t>老健26</t>
    <rPh sb="0" eb="2">
      <t>ロウケン</t>
    </rPh>
    <phoneticPr fontId="1"/>
  </si>
  <si>
    <t>老健27</t>
    <rPh sb="0" eb="2">
      <t>ロウケン</t>
    </rPh>
    <phoneticPr fontId="1"/>
  </si>
  <si>
    <t>老健28</t>
    <rPh sb="0" eb="2">
      <t>ロウケン</t>
    </rPh>
    <phoneticPr fontId="1"/>
  </si>
  <si>
    <t>老健29</t>
    <rPh sb="0" eb="2">
      <t>ロウケン</t>
    </rPh>
    <phoneticPr fontId="1"/>
  </si>
  <si>
    <t>老健30</t>
    <rPh sb="0" eb="2">
      <t>ロウケン</t>
    </rPh>
    <phoneticPr fontId="1"/>
  </si>
  <si>
    <t>老健31</t>
    <rPh sb="0" eb="2">
      <t>ロウケン</t>
    </rPh>
    <phoneticPr fontId="1"/>
  </si>
  <si>
    <t>短療13</t>
    <rPh sb="0" eb="1">
      <t>タン</t>
    </rPh>
    <rPh sb="1" eb="2">
      <t>イヤス</t>
    </rPh>
    <phoneticPr fontId="1"/>
  </si>
  <si>
    <t>短療14</t>
    <rPh sb="0" eb="1">
      <t>タン</t>
    </rPh>
    <rPh sb="1" eb="2">
      <t>イヤス</t>
    </rPh>
    <phoneticPr fontId="1"/>
  </si>
  <si>
    <t>短療15</t>
    <rPh sb="0" eb="1">
      <t>タン</t>
    </rPh>
    <rPh sb="1" eb="2">
      <t>イヤス</t>
    </rPh>
    <phoneticPr fontId="1"/>
  </si>
  <si>
    <t>短療16</t>
    <rPh sb="0" eb="1">
      <t>タン</t>
    </rPh>
    <rPh sb="1" eb="2">
      <t>イヤス</t>
    </rPh>
    <phoneticPr fontId="1"/>
  </si>
  <si>
    <t>予短療12</t>
    <rPh sb="0" eb="1">
      <t>ヨ</t>
    </rPh>
    <rPh sb="1" eb="2">
      <t>タン</t>
    </rPh>
    <rPh sb="2" eb="3">
      <t>イヤス</t>
    </rPh>
    <phoneticPr fontId="1"/>
  </si>
  <si>
    <t>予短療13</t>
    <rPh sb="0" eb="1">
      <t>ヨ</t>
    </rPh>
    <rPh sb="1" eb="2">
      <t>タン</t>
    </rPh>
    <rPh sb="2" eb="3">
      <t>イヤス</t>
    </rPh>
    <phoneticPr fontId="1"/>
  </si>
  <si>
    <t>予短療14</t>
    <rPh sb="0" eb="1">
      <t>ヨ</t>
    </rPh>
    <rPh sb="1" eb="2">
      <t>タン</t>
    </rPh>
    <rPh sb="2" eb="3">
      <t>イヤス</t>
    </rPh>
    <phoneticPr fontId="1"/>
  </si>
  <si>
    <t>予短療15</t>
    <rPh sb="0" eb="1">
      <t>ヨ</t>
    </rPh>
    <rPh sb="1" eb="2">
      <t>タン</t>
    </rPh>
    <rPh sb="2" eb="3">
      <t>イヤス</t>
    </rPh>
    <phoneticPr fontId="1"/>
  </si>
  <si>
    <t>(3)勤務形態一覧表は、研修修了者分（算定月）を提出。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rPh sb="12" eb="14">
      <t>ケンシュウ</t>
    </rPh>
    <rPh sb="14" eb="17">
      <t>シュウリョウシャ</t>
    </rPh>
    <rPh sb="28" eb="30">
      <t>サキ</t>
    </rPh>
    <rPh sb="31" eb="32">
      <t>クワ</t>
    </rPh>
    <rPh sb="34" eb="35">
      <t>カク</t>
    </rPh>
    <rPh sb="41" eb="42">
      <t>ウツ</t>
    </rPh>
    <rPh sb="44" eb="46">
      <t>ケンシュウ</t>
    </rPh>
    <rPh sb="46" eb="48">
      <t>シュウリョウ</t>
    </rPh>
    <rPh sb="64" eb="66">
      <t>テイシュツ</t>
    </rPh>
    <rPh sb="74" eb="77">
      <t>ニンチショウ</t>
    </rPh>
    <rPh sb="77" eb="79">
      <t>カイゴ</t>
    </rPh>
    <rPh sb="79" eb="82">
      <t>シドウシャ</t>
    </rPh>
    <rPh sb="82" eb="84">
      <t>ヨウセイ</t>
    </rPh>
    <rPh sb="84" eb="86">
      <t>ケンシュウ</t>
    </rPh>
    <rPh sb="87" eb="88">
      <t>オヨ</t>
    </rPh>
    <rPh sb="90" eb="93">
      <t>ニンチショウ</t>
    </rPh>
    <rPh sb="98" eb="100">
      <t>スイシン</t>
    </rPh>
    <rPh sb="100" eb="102">
      <t>ケンシュウ</t>
    </rPh>
    <rPh sb="110" eb="113">
      <t>ニンチショウ</t>
    </rPh>
    <rPh sb="113" eb="115">
      <t>カイゴ</t>
    </rPh>
    <rPh sb="115" eb="117">
      <t>ジッセン</t>
    </rPh>
    <rPh sb="121" eb="123">
      <t>ケンシュウ</t>
    </rPh>
    <rPh sb="124" eb="125">
      <t>オヨ</t>
    </rPh>
    <rPh sb="127" eb="130">
      <t>ニンチショウ</t>
    </rPh>
    <rPh sb="135" eb="137">
      <t>スイシン</t>
    </rPh>
    <rPh sb="137" eb="139">
      <t>ケンシュウ</t>
    </rPh>
    <phoneticPr fontId="1"/>
  </si>
  <si>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1"/>
  </si>
  <si>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</si>
  <si>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rgb="FFFF0000"/>
        <rFont val="HGSｺﾞｼｯｸM"/>
        <family val="3"/>
        <charset val="128"/>
      </rPr>
      <t>①「生産性向上推進体制加算に関する基本的考え方並びに事務処理手順及び様式例等の提示について」別紙２
　　　　　　  ②委員会の議事録概要</t>
    </r>
    <r>
      <rPr>
        <sz val="11"/>
        <color rgb="FFFF0000"/>
        <rFont val="HGSｺﾞｼｯｸM"/>
        <family val="3"/>
        <charset val="128"/>
      </rPr>
      <t xml:space="preserve">
加算（Ⅱ）：①委員会の議事録概要</t>
    </r>
    <phoneticPr fontId="1"/>
  </si>
  <si>
    <r>
      <t>　※郵送で受付けた変更届については、受付印を押印した受理書を後日返送します</t>
    </r>
    <r>
      <rPr>
        <sz val="20"/>
        <color rgb="FFFF0000"/>
        <rFont val="ＭＳ Ｐゴシック"/>
        <family val="3"/>
        <charset val="128"/>
      </rPr>
      <t>(返信用封筒(切手貼付)要)。</t>
    </r>
    <phoneticPr fontId="1"/>
  </si>
  <si>
    <t>社会福祉士の配置の有無</t>
    <rPh sb="0" eb="2">
      <t>シャカイ</t>
    </rPh>
    <rPh sb="2" eb="5">
      <t>フクシシ</t>
    </rPh>
    <rPh sb="6" eb="8">
      <t>ハイチ</t>
    </rPh>
    <rPh sb="9" eb="11">
      <t>ウム</t>
    </rPh>
    <phoneticPr fontId="1"/>
  </si>
  <si>
    <t>介護職員等処遇改善加算</t>
    <phoneticPr fontId="3"/>
  </si>
  <si>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</si>
  <si>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</si>
  <si>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</si>
  <si>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</si>
  <si>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</si>
  <si>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</si>
  <si>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</si>
  <si>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</si>
  <si>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</si>
  <si>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</si>
  <si>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</si>
  <si>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</si>
  <si>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</si>
  <si>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</si>
  <si>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</si>
  <si>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</si>
  <si>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</si>
  <si>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</si>
  <si>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併設本体施設における介護職員等処遇改善加算Ⅰの届出状況</t>
    <phoneticPr fontId="1"/>
  </si>
  <si>
    <t>□</t>
    <phoneticPr fontId="1"/>
  </si>
  <si>
    <t>ﾘﾊﾋﾞﾘﾃｰｼｮﾝマネジメント加算</t>
    <rPh sb="16" eb="18">
      <t>カサン</t>
    </rPh>
    <phoneticPr fontId="3"/>
  </si>
  <si>
    <t>３ 加算イ</t>
    <phoneticPr fontId="1"/>
  </si>
  <si>
    <t>６ 加算ロ</t>
    <phoneticPr fontId="1"/>
  </si>
  <si>
    <t>８ 加算ハ</t>
    <rPh sb="2" eb="4">
      <t>カサン</t>
    </rPh>
    <phoneticPr fontId="1"/>
  </si>
  <si>
    <t>ﾘﾊﾋﾞﾘﾃｰｼｮﾝマネジメント加算に係る医師による説明</t>
    <phoneticPr fontId="1"/>
  </si>
  <si>
    <t>Ｄ　大規模の事業所(病院・診療所)</t>
    <phoneticPr fontId="1"/>
  </si>
  <si>
    <t>Ｅ　大規模の事業所(介護老人保健施設)</t>
    <phoneticPr fontId="1"/>
  </si>
  <si>
    <t>Ｆ　大規模の事業所(介護医療院)</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</si>
  <si>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</si>
  <si>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</si>
  <si>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</si>
  <si>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一体的サービス提供加算</t>
    <rPh sb="9" eb="11">
      <t>カサン</t>
    </rPh>
    <phoneticPr fontId="1"/>
  </si>
  <si>
    <t>４　通常規模の事業所(病院・診療所)</t>
    <phoneticPr fontId="1"/>
  </si>
  <si>
    <t>利用延人員数計算シート（通所リハビリテーション）</t>
    <rPh sb="0" eb="2">
      <t>リヨウ</t>
    </rPh>
    <rPh sb="2" eb="3">
      <t>ノ</t>
    </rPh>
    <rPh sb="3" eb="5">
      <t>ジンイン</t>
    </rPh>
    <rPh sb="5" eb="6">
      <t>スウ</t>
    </rPh>
    <rPh sb="6" eb="8">
      <t>ケイサン</t>
    </rPh>
    <rPh sb="12" eb="14">
      <t>ツウショ</t>
    </rPh>
    <phoneticPr fontId="1"/>
  </si>
  <si>
    <t>○</t>
    <phoneticPr fontId="87"/>
  </si>
  <si>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83"/>
  </si>
  <si>
    <t>率</t>
    <rPh sb="0" eb="1">
      <t>リツ</t>
    </rPh>
    <phoneticPr fontId="1"/>
  </si>
  <si>
    <t>令和</t>
    <rPh sb="0" eb="2">
      <t>レイワ</t>
    </rPh>
    <phoneticPr fontId="83"/>
  </si>
  <si>
    <t>年</t>
    <rPh sb="0" eb="1">
      <t>ネン</t>
    </rPh>
    <phoneticPr fontId="83"/>
  </si>
  <si>
    <t>10月</t>
    <rPh sb="2" eb="3">
      <t>ガツ</t>
    </rPh>
    <phoneticPr fontId="1"/>
  </si>
  <si>
    <t>11月</t>
  </si>
  <si>
    <t>12月</t>
  </si>
  <si>
    <t>通所リハビリテーション
※１</t>
    <rPh sb="0" eb="2">
      <t>ツウショ</t>
    </rPh>
    <phoneticPr fontId="9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</si>
  <si>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
  </si>
  <si>
    <t>４時間以上５時間未満及び
５時間以上６時間未満</t>
    <rPh sb="10" eb="11">
      <t>オヨ</t>
    </rPh>
    <rPh sb="14" eb="16">
      <t>ジカン</t>
    </rPh>
    <rPh sb="16" eb="18">
      <t>イジョウ</t>
    </rPh>
    <rPh sb="19" eb="21">
      <t>ジカン</t>
    </rPh>
    <rPh sb="21" eb="23">
      <t>ミマン</t>
    </rPh>
    <phoneticPr fontId="1"/>
  </si>
  <si>
    <t>６時間以上７時間未満及び
７時間以上８時間未満</t>
    <rPh sb="10" eb="11">
      <t>オヨ</t>
    </rPh>
    <rPh sb="14" eb="16">
      <t>ジカン</t>
    </rPh>
    <rPh sb="16" eb="18">
      <t>イジョウ</t>
    </rPh>
    <rPh sb="19" eb="21">
      <t>ジカン</t>
    </rPh>
    <rPh sb="21" eb="23">
      <t>ミマン</t>
    </rPh>
    <phoneticPr fontId="1"/>
  </si>
  <si>
    <t>介護予防
通所リハビリテーション
※２</t>
    <rPh sb="0" eb="2">
      <t>カイゴ</t>
    </rPh>
    <rPh sb="2" eb="4">
      <t>ヨボウ</t>
    </rPh>
    <rPh sb="5" eb="7">
      <t>ツウショ</t>
    </rPh>
    <phoneticPr fontId="90"/>
  </si>
  <si>
    <t>４時間以上６時間未満</t>
    <rPh sb="1" eb="3">
      <t>ジカン</t>
    </rPh>
    <rPh sb="3" eb="5">
      <t>イジョウ</t>
    </rPh>
    <rPh sb="6" eb="8">
      <t>ジカン</t>
    </rPh>
    <rPh sb="8" eb="10">
      <t>ミマン</t>
    </rPh>
    <phoneticPr fontId="1"/>
  </si>
  <si>
    <t>６時間以上</t>
    <rPh sb="1" eb="3">
      <t>ジカン</t>
    </rPh>
    <rPh sb="3" eb="5">
      <t>イジョウ</t>
    </rPh>
    <phoneticPr fontId="83"/>
  </si>
  <si>
    <t>同時にサービスの提供を受けた者の最大数を営業日ごとに加えた数</t>
    <rPh sb="20" eb="23">
      <t>エイギョウビ</t>
    </rPh>
    <rPh sb="26" eb="27">
      <t>クワ</t>
    </rPh>
    <rPh sb="29" eb="30">
      <t>カズ</t>
    </rPh>
    <phoneticPr fontId="87"/>
  </si>
  <si>
    <t>各月の利用延人員数</t>
    <rPh sb="0" eb="2">
      <t>カクツキ</t>
    </rPh>
    <rPh sb="3" eb="5">
      <t>リヨウ</t>
    </rPh>
    <rPh sb="5" eb="6">
      <t>ノ</t>
    </rPh>
    <rPh sb="6" eb="9">
      <t>ジンインスウ</t>
    </rPh>
    <phoneticPr fontId="90"/>
  </si>
  <si>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90"/>
  </si>
  <si>
    <t>合計</t>
    <rPh sb="0" eb="2">
      <t>ゴウケイ</t>
    </rPh>
    <phoneticPr fontId="90"/>
  </si>
  <si>
    <t>（ａ）</t>
    <phoneticPr fontId="8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</si>
  <si>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</si>
  <si>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90"/>
  </si>
  <si>
    <t>（ｂ）</t>
    <phoneticPr fontId="87"/>
  </si>
  <si>
    <t>（ｃ）</t>
    <phoneticPr fontId="8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</si>
  <si>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83"/>
  </si>
  <si>
    <t>利用定員　※６</t>
    <rPh sb="0" eb="2">
      <t>リヨウ</t>
    </rPh>
    <rPh sb="2" eb="4">
      <t>テイイン</t>
    </rPh>
    <phoneticPr fontId="83"/>
  </si>
  <si>
    <t>１月当たりの営業日数　※７</t>
    <rPh sb="1" eb="3">
      <t>ツキア</t>
    </rPh>
    <rPh sb="6" eb="8">
      <t>エイギョウ</t>
    </rPh>
    <rPh sb="8" eb="10">
      <t>ニッスウ</t>
    </rPh>
    <phoneticPr fontId="83"/>
  </si>
  <si>
    <t>平均利用延人員数　※８</t>
    <rPh sb="0" eb="2">
      <t>ヘイキン</t>
    </rPh>
    <rPh sb="2" eb="4">
      <t>リヨウ</t>
    </rPh>
    <rPh sb="4" eb="5">
      <t>ノベ</t>
    </rPh>
    <rPh sb="5" eb="8">
      <t>ジンインスウ</t>
    </rPh>
    <phoneticPr fontId="83"/>
  </si>
  <si>
    <t>×</t>
    <phoneticPr fontId="83"/>
  </si>
  <si>
    <t>=</t>
    <phoneticPr fontId="83"/>
  </si>
  <si>
    <t>【留意事項】
※６　都道府県知事等に届け出た利用定員数を記入してください。
※７　予定される１月当たりの営業日数を記入してください。
　</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83"/>
  </si>
  <si>
    <t>　７５０人以下の場合</t>
    <rPh sb="5" eb="7">
      <t>イカ</t>
    </rPh>
    <rPh sb="8" eb="10">
      <t>バアイ</t>
    </rPh>
    <phoneticPr fontId="1"/>
  </si>
  <si>
    <t>　通常規模の事業所</t>
    <rPh sb="1" eb="3">
      <t>ツウジョウ</t>
    </rPh>
    <rPh sb="3" eb="5">
      <t>キボ</t>
    </rPh>
    <rPh sb="6" eb="9">
      <t>ジギョウショ</t>
    </rPh>
    <phoneticPr fontId="1"/>
  </si>
  <si>
    <t>　７５０人を超える場合</t>
    <rPh sb="6" eb="7">
      <t>コ</t>
    </rPh>
    <rPh sb="9" eb="11">
      <t>バアイ</t>
    </rPh>
    <phoneticPr fontId="83"/>
  </si>
  <si>
    <t>　大規模の事業所</t>
    <rPh sb="1" eb="4">
      <t>ダイキボ</t>
    </rPh>
    <phoneticPr fontId="1"/>
  </si>
  <si>
    <t>７　通常規模の事業所(介護老人保健施設)</t>
    <phoneticPr fontId="1"/>
  </si>
  <si>
    <t>７　通常規模の事業所(介護老人保健施設) Ｅ　大規模の事業所(介護老人保健施設) Ｈ　大規模の事業所(特例)(介護老人保健施設)</t>
    <phoneticPr fontId="1"/>
  </si>
  <si>
    <t>２　介護老人保健施設</t>
    <phoneticPr fontId="1"/>
  </si>
  <si>
    <r>
      <rPr>
        <b/>
        <sz val="14"/>
        <color theme="0"/>
        <rFont val="ＭＳ Ｐゴシック"/>
        <family val="3"/>
        <charset val="128"/>
        <scheme val="minor"/>
      </rPr>
      <t>大規模型事業所（特例）計算シート</t>
    </r>
    <r>
      <rPr>
        <sz val="14"/>
        <color theme="0"/>
        <rFont val="ＭＳ Ｐゴシック"/>
        <family val="3"/>
        <charset val="128"/>
        <scheme val="minor"/>
      </rPr>
      <t>　</t>
    </r>
    <rPh sb="0" eb="4">
      <t>ダイキボガタ</t>
    </rPh>
    <rPh sb="4" eb="7">
      <t>ジギョウショ</t>
    </rPh>
    <rPh sb="8" eb="10">
      <t>トクレイ</t>
    </rPh>
    <rPh sb="11" eb="13">
      <t>ケイサン</t>
    </rPh>
    <phoneticPr fontId="87"/>
  </si>
  <si>
    <t>入力項目</t>
    <rPh sb="0" eb="2">
      <t>ニュウリョク</t>
    </rPh>
    <rPh sb="2" eb="4">
      <t>コウモク</t>
    </rPh>
    <phoneticPr fontId="87"/>
  </si>
  <si>
    <t>結果</t>
    <rPh sb="0" eb="2">
      <t>ケッカ</t>
    </rPh>
    <phoneticPr fontId="87"/>
  </si>
  <si>
    <t>人</t>
    <rPh sb="0" eb="1">
      <t>ニン</t>
    </rPh>
    <phoneticPr fontId="87"/>
  </si>
  <si>
    <t>■基本となる事業所規模</t>
    <rPh sb="1" eb="3">
      <t>キホン</t>
    </rPh>
    <rPh sb="6" eb="9">
      <t>ジギョウショ</t>
    </rPh>
    <rPh sb="9" eb="11">
      <t>キボ</t>
    </rPh>
    <phoneticPr fontId="87"/>
  </si>
  <si>
    <t>■大規模型事業所（特例）の要件</t>
    <rPh sb="1" eb="5">
      <t>ダイキボガタ</t>
    </rPh>
    <rPh sb="5" eb="8">
      <t>ジギョウショ</t>
    </rPh>
    <rPh sb="9" eb="11">
      <t>トクレイ</t>
    </rPh>
    <rPh sb="13" eb="15">
      <t>ヨウケン</t>
    </rPh>
    <phoneticPr fontId="87"/>
  </si>
  <si>
    <t>ﾘﾊﾏﾈ加算を算定する利用者数</t>
    <rPh sb="4" eb="6">
      <t>カサン</t>
    </rPh>
    <rPh sb="7" eb="9">
      <t>サンテイ</t>
    </rPh>
    <rPh sb="11" eb="14">
      <t>リヨウシャ</t>
    </rPh>
    <rPh sb="14" eb="15">
      <t>スウ</t>
    </rPh>
    <phoneticPr fontId="87"/>
  </si>
  <si>
    <t>①リハビリテーションマネジメント加算の算定率80％以上</t>
    <rPh sb="16" eb="18">
      <t>カサン</t>
    </rPh>
    <rPh sb="19" eb="21">
      <t>サンテイ</t>
    </rPh>
    <rPh sb="21" eb="22">
      <t>リツ</t>
    </rPh>
    <rPh sb="25" eb="27">
      <t>イジョウ</t>
    </rPh>
    <phoneticPr fontId="87"/>
  </si>
  <si>
    <t>算定率</t>
    <rPh sb="0" eb="2">
      <t>サンテイ</t>
    </rPh>
    <rPh sb="2" eb="3">
      <t>リツ</t>
    </rPh>
    <phoneticPr fontId="87"/>
  </si>
  <si>
    <t>（あと</t>
    <phoneticPr fontId="87"/>
  </si>
  <si>
    <t>名の算定が必要です）</t>
    <rPh sb="0" eb="1">
      <t>メイ</t>
    </rPh>
    <rPh sb="2" eb="4">
      <t>サンテイ</t>
    </rPh>
    <rPh sb="5" eb="7">
      <t>ヒツヨウ</t>
    </rPh>
    <phoneticPr fontId="87"/>
  </si>
  <si>
    <t>１～２時間利用</t>
    <rPh sb="3" eb="5">
      <t>ジカン</t>
    </rPh>
    <rPh sb="5" eb="7">
      <t>リヨウ</t>
    </rPh>
    <phoneticPr fontId="87"/>
  </si>
  <si>
    <t>②リハビリテーション専門職の配置が10:1以上</t>
    <rPh sb="10" eb="13">
      <t>センモンショク</t>
    </rPh>
    <rPh sb="14" eb="16">
      <t>ハイチ</t>
    </rPh>
    <rPh sb="21" eb="23">
      <t>イジョウ</t>
    </rPh>
    <phoneticPr fontId="87"/>
  </si>
  <si>
    <t>２～３時間利用</t>
    <rPh sb="3" eb="5">
      <t>ジカン</t>
    </rPh>
    <rPh sb="5" eb="7">
      <t>リヨウ</t>
    </rPh>
    <phoneticPr fontId="87"/>
  </si>
  <si>
    <t>配置</t>
    <rPh sb="0" eb="2">
      <t>ハイチ</t>
    </rPh>
    <phoneticPr fontId="87"/>
  </si>
  <si>
    <t>:1配置</t>
    <rPh sb="2" eb="4">
      <t>ハイチ</t>
    </rPh>
    <phoneticPr fontId="87"/>
  </si>
  <si>
    <t>３～４時間利用</t>
    <rPh sb="3" eb="5">
      <t>ジカン</t>
    </rPh>
    <rPh sb="5" eb="7">
      <t>リヨウ</t>
    </rPh>
    <phoneticPr fontId="87"/>
  </si>
  <si>
    <t>人時/月の配置が必要です）</t>
    <rPh sb="0" eb="1">
      <t>ヒト</t>
    </rPh>
    <rPh sb="1" eb="2">
      <t>ジ</t>
    </rPh>
    <rPh sb="3" eb="4">
      <t>ツキ</t>
    </rPh>
    <rPh sb="5" eb="7">
      <t>ハイチ</t>
    </rPh>
    <rPh sb="8" eb="10">
      <t>ヒツヨウ</t>
    </rPh>
    <phoneticPr fontId="87"/>
  </si>
  <si>
    <t>４～５時間利用</t>
    <rPh sb="3" eb="5">
      <t>ジカン</t>
    </rPh>
    <rPh sb="5" eb="7">
      <t>リヨウ</t>
    </rPh>
    <phoneticPr fontId="87"/>
  </si>
  <si>
    <t>５～６時間利用</t>
    <rPh sb="3" eb="5">
      <t>ジカン</t>
    </rPh>
    <rPh sb="5" eb="7">
      <t>リヨウ</t>
    </rPh>
    <phoneticPr fontId="87"/>
  </si>
  <si>
    <t>・利用時間×利用人数の合計</t>
    <rPh sb="1" eb="3">
      <t>リヨウ</t>
    </rPh>
    <rPh sb="3" eb="5">
      <t>ジカン</t>
    </rPh>
    <rPh sb="6" eb="8">
      <t>リヨウ</t>
    </rPh>
    <rPh sb="8" eb="10">
      <t>ニンズウ</t>
    </rPh>
    <rPh sb="11" eb="13">
      <t>ゴウケイ</t>
    </rPh>
    <phoneticPr fontId="87"/>
  </si>
  <si>
    <t>（人時/月）</t>
    <rPh sb="1" eb="2">
      <t>ヒト</t>
    </rPh>
    <rPh sb="2" eb="3">
      <t>ジ</t>
    </rPh>
    <rPh sb="4" eb="5">
      <t>ツキ</t>
    </rPh>
    <phoneticPr fontId="87"/>
  </si>
  <si>
    <t>６～７時間利用</t>
    <rPh sb="3" eb="5">
      <t>ジカン</t>
    </rPh>
    <rPh sb="5" eb="7">
      <t>リヨウ</t>
    </rPh>
    <phoneticPr fontId="87"/>
  </si>
  <si>
    <t>・ﾘﾊ専門職の勤務時間の合計</t>
    <rPh sb="3" eb="6">
      <t>センモンショク</t>
    </rPh>
    <rPh sb="7" eb="9">
      <t>キンム</t>
    </rPh>
    <rPh sb="9" eb="11">
      <t>ジカン</t>
    </rPh>
    <rPh sb="12" eb="14">
      <t>ゴウケイ</t>
    </rPh>
    <phoneticPr fontId="87"/>
  </si>
  <si>
    <t>（４）太枠の中に、１日あたりの勤務時間、勤務日、該当する人数を入力してください。</t>
    <rPh sb="3" eb="5">
      <t>フトワク</t>
    </rPh>
    <rPh sb="6" eb="7">
      <t>ナカ</t>
    </rPh>
    <rPh sb="10" eb="11">
      <t>ニチ</t>
    </rPh>
    <rPh sb="15" eb="17">
      <t>キンム</t>
    </rPh>
    <rPh sb="17" eb="19">
      <t>ジカン</t>
    </rPh>
    <rPh sb="20" eb="23">
      <t>キンムビ</t>
    </rPh>
    <rPh sb="24" eb="26">
      <t>ガイトウ</t>
    </rPh>
    <rPh sb="28" eb="30">
      <t>ニンズ</t>
    </rPh>
    <rPh sb="31" eb="33">
      <t>ニュウリョク</t>
    </rPh>
    <phoneticPr fontId="87"/>
  </si>
  <si>
    <t>勤務時間/日</t>
    <rPh sb="0" eb="2">
      <t>キンム</t>
    </rPh>
    <rPh sb="2" eb="4">
      <t>ジカン</t>
    </rPh>
    <rPh sb="5" eb="6">
      <t>ニチ</t>
    </rPh>
    <phoneticPr fontId="87"/>
  </si>
  <si>
    <t>勤務日/月</t>
    <rPh sb="0" eb="3">
      <t>キンムビ</t>
    </rPh>
    <rPh sb="4" eb="5">
      <t>ツキ</t>
    </rPh>
    <phoneticPr fontId="87"/>
  </si>
  <si>
    <t>該当する人数</t>
    <rPh sb="0" eb="2">
      <t>ガイトウ</t>
    </rPh>
    <rPh sb="4" eb="6">
      <t>ニンズウ</t>
    </rPh>
    <phoneticPr fontId="87"/>
  </si>
  <si>
    <t xml:space="preserve">所定労働時間のうち、通所ﾘﾊﾋﾞﾘﾃｰｼｮﾝの業務に従事している時間
</t>
    <rPh sb="0" eb="2">
      <t>ショテイ</t>
    </rPh>
    <rPh sb="2" eb="4">
      <t>ロウドウ</t>
    </rPh>
    <rPh sb="4" eb="6">
      <t>ジカン</t>
    </rPh>
    <rPh sb="10" eb="12">
      <t>ツウショ</t>
    </rPh>
    <rPh sb="23" eb="25">
      <t>ギョウム</t>
    </rPh>
    <rPh sb="26" eb="28">
      <t>ジュウジ</t>
    </rPh>
    <rPh sb="32" eb="34">
      <t>ジカン</t>
    </rPh>
    <phoneticPr fontId="87"/>
  </si>
  <si>
    <t>時間/日</t>
    <rPh sb="0" eb="2">
      <t>ジカン</t>
    </rPh>
    <rPh sb="3" eb="4">
      <t>ニチ</t>
    </rPh>
    <phoneticPr fontId="87"/>
  </si>
  <si>
    <t>日</t>
    <rPh sb="0" eb="1">
      <t>ニチ</t>
    </rPh>
    <phoneticPr fontId="87"/>
  </si>
  <si>
    <t>あなたの事業所は</t>
    <rPh sb="4" eb="7">
      <t>ジギョウショ</t>
    </rPh>
    <phoneticPr fontId="87"/>
  </si>
  <si>
    <t>人時/月</t>
    <rPh sb="0" eb="1">
      <t>ヒト</t>
    </rPh>
    <rPh sb="1" eb="2">
      <t>ジ</t>
    </rPh>
    <rPh sb="3" eb="4">
      <t>ガツ</t>
    </rPh>
    <phoneticPr fontId="87"/>
  </si>
  <si>
    <t>が算定可能です</t>
    <rPh sb="1" eb="3">
      <t>サンテイ</t>
    </rPh>
    <rPh sb="3" eb="5">
      <t>カノウ</t>
    </rPh>
    <phoneticPr fontId="87"/>
  </si>
  <si>
    <t>（参考様式７）</t>
    <rPh sb="1" eb="3">
      <t>サンコウ</t>
    </rPh>
    <rPh sb="3" eb="5">
      <t>ヨウシキ</t>
    </rPh>
    <phoneticPr fontId="83"/>
  </si>
  <si>
    <t>（参考様式８）</t>
    <rPh sb="1" eb="3">
      <t>サンコウ</t>
    </rPh>
    <rPh sb="3" eb="5">
      <t>ヨウシキ</t>
    </rPh>
    <phoneticPr fontId="1"/>
  </si>
  <si>
    <r>
      <t xml:space="preserve">平均利用延人員数( </t>
    </r>
    <r>
      <rPr>
        <b/>
        <sz val="16"/>
        <color rgb="FFFF0000"/>
        <rFont val="ＭＳ Ｐゴシック"/>
        <family val="3"/>
        <charset val="128"/>
      </rPr>
      <t>※４ 又は ※８</t>
    </r>
    <r>
      <rPr>
        <b/>
        <sz val="16"/>
        <rFont val="ＭＳ Ｐゴシック"/>
        <family val="3"/>
        <charset val="128"/>
      </rPr>
      <t xml:space="preserve">) </t>
    </r>
    <phoneticPr fontId="83"/>
  </si>
  <si>
    <t>認知症短期集中リハビリテーション実施加算</t>
    <phoneticPr fontId="1"/>
  </si>
  <si>
    <t>リハビリテーションマネジメント加算に係る医師による説明</t>
    <rPh sb="15" eb="17">
      <t>カサン</t>
    </rPh>
    <rPh sb="18" eb="19">
      <t>カカ</t>
    </rPh>
    <rPh sb="20" eb="22">
      <t>イシ</t>
    </rPh>
    <rPh sb="25" eb="27">
      <t>セツメイ</t>
    </rPh>
    <phoneticPr fontId="1"/>
  </si>
  <si>
    <t>通リハ17</t>
    <rPh sb="0" eb="1">
      <t>ツウ</t>
    </rPh>
    <phoneticPr fontId="1"/>
  </si>
  <si>
    <t>通リハ18</t>
    <rPh sb="0" eb="1">
      <t>ツウ</t>
    </rPh>
    <phoneticPr fontId="1"/>
  </si>
  <si>
    <t>通リハ19</t>
    <rPh sb="0" eb="1">
      <t>ツウ</t>
    </rPh>
    <phoneticPr fontId="1"/>
  </si>
  <si>
    <t>予通リ09</t>
    <rPh sb="0" eb="1">
      <t>ヨ</t>
    </rPh>
    <rPh sb="1" eb="2">
      <t>ツウ</t>
    </rPh>
    <phoneticPr fontId="1"/>
  </si>
  <si>
    <t>一体的サービス提供加算</t>
    <rPh sb="0" eb="3">
      <t>イッタイテキ</t>
    </rPh>
    <rPh sb="7" eb="9">
      <t>テイキョウ</t>
    </rPh>
    <rPh sb="9" eb="11">
      <t>カサン</t>
    </rPh>
    <phoneticPr fontId="1"/>
  </si>
  <si>
    <t>どちらかを選択</t>
    <rPh sb="5" eb="7">
      <t>センタク</t>
    </rPh>
    <phoneticPr fontId="1"/>
  </si>
  <si>
    <r>
      <t>　（介護予防）通所リハビリテーション、</t>
    </r>
    <r>
      <rPr>
        <sz val="20"/>
        <color rgb="FF00B050"/>
        <rFont val="ＭＳ Ｐゴシック"/>
        <family val="3"/>
        <charset val="128"/>
      </rPr>
      <t>（介護予防）訪問リハビリテーション</t>
    </r>
    <r>
      <rPr>
        <sz val="20"/>
        <rFont val="ＭＳ Ｐゴシック"/>
        <family val="3"/>
        <charset val="128"/>
      </rPr>
      <t>の加算等の算定は、届出を受理した日が毎月15日以前であれば翌月から、16日以降であれば翌々月からとなります。</t>
    </r>
    <rPh sb="2" eb="4">
      <t>カイゴ</t>
    </rPh>
    <rPh sb="4" eb="6">
      <t>ヨボウ</t>
    </rPh>
    <rPh sb="7" eb="9">
      <t>ツウショ</t>
    </rPh>
    <rPh sb="20" eb="22">
      <t>カイゴ</t>
    </rPh>
    <rPh sb="22" eb="24">
      <t>ヨボウ</t>
    </rPh>
    <rPh sb="25" eb="27">
      <t>ホウモン</t>
    </rPh>
    <rPh sb="37" eb="38">
      <t>カ</t>
    </rPh>
    <rPh sb="38" eb="39">
      <t>サン</t>
    </rPh>
    <rPh sb="39" eb="40">
      <t>トウ</t>
    </rPh>
    <rPh sb="52" eb="53">
      <t>ヒ</t>
    </rPh>
    <rPh sb="54" eb="56">
      <t>マイツキ</t>
    </rPh>
    <rPh sb="58" eb="59">
      <t>ニチ</t>
    </rPh>
    <rPh sb="59" eb="61">
      <t>イゼン</t>
    </rPh>
    <rPh sb="72" eb="75">
      <t>ニチイコウ</t>
    </rPh>
    <rPh sb="79" eb="82">
      <t>ヨクヨクゲツ</t>
    </rPh>
    <phoneticPr fontId="1"/>
  </si>
  <si>
    <t>栄養マネジメント体制に関する届出書（別紙38）</t>
    <phoneticPr fontId="1"/>
  </si>
  <si>
    <t>サービス提供体制強化加算に関する届出書（別紙１４ー４）老健・短期</t>
    <rPh sb="20" eb="22">
      <t>ベッシ</t>
    </rPh>
    <rPh sb="27" eb="29">
      <t>ロウケン</t>
    </rPh>
    <rPh sb="30" eb="32">
      <t>タンキ</t>
    </rPh>
    <phoneticPr fontId="1"/>
  </si>
  <si>
    <t>サービス提供体制強化加算に関する届出書（別紙１４ー３）通リハ</t>
    <rPh sb="20" eb="22">
      <t>ベッシ</t>
    </rPh>
    <rPh sb="27" eb="28">
      <t>ツウ</t>
    </rPh>
    <phoneticPr fontId="1"/>
  </si>
  <si>
    <t>介護老人保健施設（基本型・在宅強化型）の基本施設サービス費及び在宅復帰・在宅療養支援機能加算に係る届出（別紙29又は別紙29ー2）</t>
    <rPh sb="56" eb="57">
      <t>マタ</t>
    </rPh>
    <phoneticPr fontId="1"/>
  </si>
  <si>
    <t>通所リハビリテーション事業所における移行支援加算に係る届出（別紙24）</t>
    <rPh sb="30" eb="32">
      <t>ベッシ</t>
    </rPh>
    <phoneticPr fontId="1"/>
  </si>
  <si>
    <t>褥瘡マネジメントに関する届出書（別紙41）</t>
    <rPh sb="16" eb="18">
      <t>ベッシ</t>
    </rPh>
    <phoneticPr fontId="1"/>
  </si>
  <si>
    <r>
      <t>認知症専門ケア加算に係る届出書（別紙12―</t>
    </r>
    <r>
      <rPr>
        <sz val="10"/>
        <rFont val="Calibri"/>
        <family val="3"/>
      </rPr>
      <t>2</t>
    </r>
    <r>
      <rPr>
        <sz val="10"/>
        <rFont val="HGSｺﾞｼｯｸM"/>
        <family val="3"/>
        <charset val="128"/>
      </rPr>
      <t>）</t>
    </r>
    <rPh sb="16" eb="18">
      <t>ベッシ</t>
    </rPh>
    <phoneticPr fontId="1"/>
  </si>
  <si>
    <t>中重度者ケア体制加算に係る届出書（別紙22）</t>
    <phoneticPr fontId="1"/>
  </si>
  <si>
    <t>利用者の割合に関する計算書（中重度者ケア体制加算）別紙22ー2）</t>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</si>
  <si>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rFont val="HGSｺﾞｼｯｸM"/>
        <family val="3"/>
        <charset val="128"/>
      </rPr>
      <t>①「生産性向上推進体制加算に関する基本的考え方並びに事務処理手順及び様式例等の提示について」別紙２</t>
    </r>
    <r>
      <rPr>
        <sz val="11"/>
        <rFont val="HGSｺﾞｼｯｸM"/>
        <family val="3"/>
        <charset val="128"/>
      </rPr>
      <t xml:space="preserve">
　　　　　　②委員会の議事録概要
加算（Ⅱ）：①委員会の議事録概要</t>
    </r>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</si>
  <si>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rFont val="HGSｺﾞｼｯｸM"/>
        <family val="3"/>
        <charset val="128"/>
      </rPr>
      <t>①「生産性向上推進体制加算に関する基本的考え方並びに事務処理手順及び様式例等の提示について」別紙２
　　　　　　  ②委員会の議事録概要</t>
    </r>
    <r>
      <rPr>
        <sz val="11"/>
        <rFont val="HGSｺﾞｼｯｸM"/>
        <family val="3"/>
        <charset val="128"/>
      </rPr>
      <t xml:space="preserve">
加算（Ⅱ）：①委員会の議事録概要</t>
    </r>
    <phoneticPr fontId="1"/>
  </si>
  <si>
    <r>
      <t>左記に加えて、参考様式7「利用延人員数計算シート（通所リハビリテーション）」を提出。
※　</t>
    </r>
    <r>
      <rPr>
        <u/>
        <sz val="10"/>
        <rFont val="HGSｺﾞｼｯｸM"/>
        <family val="3"/>
        <charset val="128"/>
      </rPr>
      <t>Ｈ　大規模の事業所(特例)(介護老人保健施設)</t>
    </r>
    <r>
      <rPr>
        <sz val="10"/>
        <rFont val="HGSｺﾞｼｯｸM"/>
        <family val="3"/>
        <charset val="128"/>
      </rPr>
      <t>の届出をする場合は、参考様式８「大規模型事業所（特例）計算シート」　を提出</t>
    </r>
    <rPh sb="0" eb="2">
      <t>サキ</t>
    </rPh>
    <rPh sb="3" eb="4">
      <t>クワ</t>
    </rPh>
    <rPh sb="39" eb="41">
      <t>テイシュツ</t>
    </rPh>
    <rPh sb="69" eb="71">
      <t>トドケデ</t>
    </rPh>
    <rPh sb="74" eb="76">
      <t>バアイ</t>
    </rPh>
    <rPh sb="78" eb="80">
      <t>サンコウ</t>
    </rPh>
    <rPh sb="80" eb="82">
      <t>ヨウシキ</t>
    </rPh>
    <rPh sb="103" eb="105">
      <t>テイシュツ</t>
    </rPh>
    <phoneticPr fontId="1"/>
  </si>
  <si>
    <t>【短期入所療養介護】加算における必要な添付書類一覧</t>
    <phoneticPr fontId="1"/>
  </si>
  <si>
    <t>【訪問リハビリテーション】加算における必要な添付書類一覧</t>
    <rPh sb="1" eb="3">
      <t>ホウモン</t>
    </rPh>
    <phoneticPr fontId="1"/>
  </si>
  <si>
    <t>訪リ01</t>
    <rPh sb="0" eb="1">
      <t>ホウ</t>
    </rPh>
    <phoneticPr fontId="1"/>
  </si>
  <si>
    <t>訪リ02</t>
    <rPh sb="0" eb="1">
      <t>ホウ</t>
    </rPh>
    <phoneticPr fontId="1"/>
  </si>
  <si>
    <t>訪リ03</t>
    <rPh sb="0" eb="1">
      <t>ホウ</t>
    </rPh>
    <phoneticPr fontId="1"/>
  </si>
  <si>
    <t>訪リ04</t>
    <rPh sb="0" eb="1">
      <t>ホウ</t>
    </rPh>
    <phoneticPr fontId="1"/>
  </si>
  <si>
    <t>訪リ05</t>
    <rPh sb="0" eb="1">
      <t>ホウ</t>
    </rPh>
    <phoneticPr fontId="1"/>
  </si>
  <si>
    <t>訪リ06</t>
    <rPh sb="0" eb="1">
      <t>ホウ</t>
    </rPh>
    <phoneticPr fontId="1"/>
  </si>
  <si>
    <t>訪リ07</t>
    <rPh sb="0" eb="1">
      <t>ホウ</t>
    </rPh>
    <phoneticPr fontId="1"/>
  </si>
  <si>
    <t>訪リ08</t>
    <rPh sb="0" eb="1">
      <t>ホウ</t>
    </rPh>
    <phoneticPr fontId="1"/>
  </si>
  <si>
    <t>訪リ09</t>
    <rPh sb="0" eb="1">
      <t>ホウ</t>
    </rPh>
    <phoneticPr fontId="1"/>
  </si>
  <si>
    <t>訪リ10</t>
    <rPh sb="0" eb="1">
      <t>ホウ</t>
    </rPh>
    <phoneticPr fontId="1"/>
  </si>
  <si>
    <t>訪リ11</t>
    <rPh sb="0" eb="1">
      <t>ホウ</t>
    </rPh>
    <phoneticPr fontId="1"/>
  </si>
  <si>
    <t>訪リ12</t>
    <rPh sb="0" eb="1">
      <t>ホウ</t>
    </rPh>
    <phoneticPr fontId="1"/>
  </si>
  <si>
    <t>訪リ13</t>
    <rPh sb="0" eb="1">
      <t>ホウ</t>
    </rPh>
    <phoneticPr fontId="1"/>
  </si>
  <si>
    <t>訪リ14</t>
    <rPh sb="0" eb="1">
      <t>ホウ</t>
    </rPh>
    <phoneticPr fontId="1"/>
  </si>
  <si>
    <t>事業所と同一建物の利用者又はこれ以外の同一建物の利用者にサービスを行う場合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33" eb="34">
      <t>オコナ</t>
    </rPh>
    <rPh sb="35" eb="37">
      <t>バアイ</t>
    </rPh>
    <phoneticPr fontId="1"/>
  </si>
  <si>
    <t>特別地域訪問リハビリテーション加算</t>
    <rPh sb="0" eb="2">
      <t>トクベツ</t>
    </rPh>
    <rPh sb="2" eb="4">
      <t>チイキ</t>
    </rPh>
    <rPh sb="4" eb="6">
      <t>ホウモン</t>
    </rPh>
    <rPh sb="15" eb="17">
      <t>カサン</t>
    </rPh>
    <phoneticPr fontId="1"/>
  </si>
  <si>
    <t>中山間地域等における小規模事業所加算</t>
    <rPh sb="0" eb="2">
      <t>ナカヤマ</t>
    </rPh>
    <rPh sb="2" eb="3">
      <t>アイダ</t>
    </rPh>
    <rPh sb="3" eb="5">
      <t>チイキ</t>
    </rPh>
    <rPh sb="5" eb="6">
      <t>トウ</t>
    </rPh>
    <rPh sb="10" eb="13">
      <t>ショウキボ</t>
    </rPh>
    <rPh sb="13" eb="16">
      <t>ジギョウショ</t>
    </rPh>
    <rPh sb="16" eb="18">
      <t>カサン</t>
    </rPh>
    <phoneticPr fontId="1"/>
  </si>
  <si>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1"/>
  </si>
  <si>
    <t>短期集中リハビリテーション実施加算</t>
    <rPh sb="0" eb="2">
      <t>タンキ</t>
    </rPh>
    <rPh sb="2" eb="4">
      <t>シュウチュウ</t>
    </rPh>
    <rPh sb="13" eb="15">
      <t>ジッシ</t>
    </rPh>
    <rPh sb="15" eb="17">
      <t>カサン</t>
    </rPh>
    <phoneticPr fontId="1"/>
  </si>
  <si>
    <t>口腔連携強化加算</t>
    <rPh sb="0" eb="2">
      <t>コウクウ</t>
    </rPh>
    <rPh sb="2" eb="4">
      <t>レンケイ</t>
    </rPh>
    <rPh sb="4" eb="6">
      <t>キョウカ</t>
    </rPh>
    <rPh sb="6" eb="8">
      <t>カサン</t>
    </rPh>
    <phoneticPr fontId="1"/>
  </si>
  <si>
    <t>退院時共同指導加算</t>
    <rPh sb="0" eb="2">
      <t>タイイン</t>
    </rPh>
    <rPh sb="2" eb="3">
      <t>ジ</t>
    </rPh>
    <rPh sb="3" eb="5">
      <t>キョウドウ</t>
    </rPh>
    <rPh sb="5" eb="7">
      <t>シドウ</t>
    </rPh>
    <rPh sb="7" eb="9">
      <t>カサン</t>
    </rPh>
    <phoneticPr fontId="1"/>
  </si>
  <si>
    <t>移行支援加算</t>
    <rPh sb="0" eb="2">
      <t>イコウ</t>
    </rPh>
    <rPh sb="2" eb="4">
      <t>シエン</t>
    </rPh>
    <rPh sb="4" eb="6">
      <t>カサン</t>
    </rPh>
    <phoneticPr fontId="1"/>
  </si>
  <si>
    <t>サービス提供体制加算</t>
    <rPh sb="4" eb="6">
      <t>テイキョウ</t>
    </rPh>
    <rPh sb="6" eb="8">
      <t>タイセイ</t>
    </rPh>
    <rPh sb="8" eb="10">
      <t>カサン</t>
    </rPh>
    <phoneticPr fontId="1"/>
  </si>
  <si>
    <t>【（介護予防）訪問リハビリテーション】加算における必要な添付書類一覧</t>
    <rPh sb="2" eb="4">
      <t>カイゴ</t>
    </rPh>
    <rPh sb="4" eb="6">
      <t>ヨボウ</t>
    </rPh>
    <rPh sb="7" eb="9">
      <t>ホウモン</t>
    </rPh>
    <phoneticPr fontId="1"/>
  </si>
  <si>
    <t>予訪リ01</t>
    <rPh sb="0" eb="1">
      <t>ヨ</t>
    </rPh>
    <rPh sb="1" eb="2">
      <t>ホウ</t>
    </rPh>
    <phoneticPr fontId="1"/>
  </si>
  <si>
    <t>予訪リ02</t>
    <rPh sb="0" eb="1">
      <t>ヨ</t>
    </rPh>
    <rPh sb="1" eb="2">
      <t>ホウ</t>
    </rPh>
    <phoneticPr fontId="1"/>
  </si>
  <si>
    <t>予訪リ03</t>
    <rPh sb="0" eb="1">
      <t>ヨ</t>
    </rPh>
    <rPh sb="1" eb="2">
      <t>ホウ</t>
    </rPh>
    <phoneticPr fontId="1"/>
  </si>
  <si>
    <t>予訪リ04</t>
    <rPh sb="0" eb="1">
      <t>ヨ</t>
    </rPh>
    <rPh sb="1" eb="2">
      <t>ホウ</t>
    </rPh>
    <phoneticPr fontId="1"/>
  </si>
  <si>
    <t>予訪リ05</t>
    <rPh sb="0" eb="1">
      <t>ヨ</t>
    </rPh>
    <rPh sb="1" eb="2">
      <t>ホウ</t>
    </rPh>
    <phoneticPr fontId="1"/>
  </si>
  <si>
    <t>予訪リ06</t>
    <rPh sb="0" eb="1">
      <t>ヨ</t>
    </rPh>
    <rPh sb="1" eb="2">
      <t>ホウ</t>
    </rPh>
    <phoneticPr fontId="1"/>
  </si>
  <si>
    <t>予訪リ07</t>
    <rPh sb="0" eb="1">
      <t>ヨ</t>
    </rPh>
    <rPh sb="1" eb="2">
      <t>ホウ</t>
    </rPh>
    <phoneticPr fontId="1"/>
  </si>
  <si>
    <t>予訪リ08</t>
    <rPh sb="0" eb="1">
      <t>ヨ</t>
    </rPh>
    <rPh sb="1" eb="2">
      <t>ホウ</t>
    </rPh>
    <phoneticPr fontId="1"/>
  </si>
  <si>
    <t>予訪リ09</t>
    <rPh sb="0" eb="1">
      <t>ヨ</t>
    </rPh>
    <rPh sb="1" eb="2">
      <t>ホウ</t>
    </rPh>
    <phoneticPr fontId="1"/>
  </si>
  <si>
    <t>予訪リ10</t>
    <rPh sb="0" eb="1">
      <t>ヨ</t>
    </rPh>
    <rPh sb="1" eb="2">
      <t>ホウ</t>
    </rPh>
    <phoneticPr fontId="1"/>
  </si>
  <si>
    <t>予訪リ11</t>
    <rPh sb="0" eb="1">
      <t>ヨ</t>
    </rPh>
    <rPh sb="1" eb="2">
      <t>ホウ</t>
    </rPh>
    <phoneticPr fontId="1"/>
  </si>
  <si>
    <t>予訪リ12</t>
    <rPh sb="0" eb="1">
      <t>ヨ</t>
    </rPh>
    <rPh sb="1" eb="2">
      <t>ホウ</t>
    </rPh>
    <phoneticPr fontId="1"/>
  </si>
  <si>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1"/>
  </si>
  <si>
    <t>利用を開始した日の属する月から起算して12月を超えた期間に介護予防訪問リハビリテーションを行った場合（要件を満たさない場合）</t>
    <rPh sb="0" eb="2">
      <t>リヨウ</t>
    </rPh>
    <rPh sb="3" eb="5">
      <t>カイシ</t>
    </rPh>
    <rPh sb="7" eb="8">
      <t>ヒ</t>
    </rPh>
    <rPh sb="9" eb="10">
      <t>ゾク</t>
    </rPh>
    <rPh sb="12" eb="13">
      <t>ツキ</t>
    </rPh>
    <rPh sb="15" eb="17">
      <t>キサン</t>
    </rPh>
    <rPh sb="21" eb="22">
      <t>ガツ</t>
    </rPh>
    <rPh sb="23" eb="24">
      <t>コ</t>
    </rPh>
    <rPh sb="26" eb="28">
      <t>キカン</t>
    </rPh>
    <rPh sb="29" eb="31">
      <t>カイゴ</t>
    </rPh>
    <rPh sb="31" eb="33">
      <t>ヨボウ</t>
    </rPh>
    <rPh sb="33" eb="35">
      <t>ホウモン</t>
    </rPh>
    <rPh sb="45" eb="46">
      <t>オコナ</t>
    </rPh>
    <rPh sb="48" eb="50">
      <t>バアイ</t>
    </rPh>
    <rPh sb="51" eb="53">
      <t>ヨウケン</t>
    </rPh>
    <rPh sb="54" eb="55">
      <t>ミ</t>
    </rPh>
    <rPh sb="59" eb="61">
      <t>バアイ</t>
    </rPh>
    <phoneticPr fontId="1"/>
  </si>
  <si>
    <t>事業所の医師がリハビリテーション計画の作成に係る診療を行わなかった場合（基準に該当する場合に限る）</t>
    <rPh sb="0" eb="3">
      <t>ジギョウショ</t>
    </rPh>
    <rPh sb="4" eb="6">
      <t>イシ</t>
    </rPh>
    <rPh sb="16" eb="18">
      <t>ケイカク</t>
    </rPh>
    <rPh sb="19" eb="21">
      <t>サクセイ</t>
    </rPh>
    <rPh sb="22" eb="23">
      <t>カカ</t>
    </rPh>
    <rPh sb="24" eb="26">
      <t>シンリョウ</t>
    </rPh>
    <rPh sb="27" eb="28">
      <t>オコナ</t>
    </rPh>
    <rPh sb="33" eb="35">
      <t>バアイ</t>
    </rPh>
    <rPh sb="36" eb="38">
      <t>キジュン</t>
    </rPh>
    <rPh sb="39" eb="41">
      <t>ガイトウ</t>
    </rPh>
    <rPh sb="43" eb="45">
      <t>バアイ</t>
    </rPh>
    <rPh sb="46" eb="47">
      <t>カギ</t>
    </rPh>
    <phoneticPr fontId="1"/>
  </si>
  <si>
    <t>　※　各要件を満たす場合については、それぞれ根拠となる（要件を満たすことがわかる）書類も提出してく
　   ださい。</t>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</si>
  <si>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</si>
  <si>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</si>
  <si>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２５％以上</t>
    <rPh sb="3" eb="5">
      <t>イジョウ</t>
    </rPh>
    <phoneticPr fontId="1"/>
  </si>
  <si>
    <t>５％超</t>
    <rPh sb="2" eb="3">
      <t>チョウ</t>
    </rPh>
    <phoneticPr fontId="1"/>
  </si>
  <si>
    <t>①のうち、指定通所介護等を実施した者の数（注１）</t>
    <rPh sb="5" eb="7">
      <t>シテイ</t>
    </rPh>
    <rPh sb="7" eb="9">
      <t>ツウショ</t>
    </rPh>
    <rPh sb="9" eb="12">
      <t>カイゴナド</t>
    </rPh>
    <rPh sb="13" eb="15">
      <t>ジッシ</t>
    </rPh>
    <phoneticPr fontId="1"/>
  </si>
  <si>
    <t>評価対象期間の訪問リハビリテーション終了者数</t>
    <phoneticPr fontId="1"/>
  </si>
  <si>
    <t>訪問リハビリテーション事業所における移行支援加算に係る届出書</t>
    <rPh sb="18" eb="20">
      <t>イコウ</t>
    </rPh>
    <rPh sb="29" eb="30">
      <t>ショ</t>
    </rPh>
    <phoneticPr fontId="1"/>
  </si>
  <si>
    <t>（別紙20）</t>
    <phoneticPr fontId="1"/>
  </si>
  <si>
    <t xml:space="preserve">備考
</t>
    <rPh sb="0" eb="2">
      <t>ビコウ</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</si>
  <si>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</si>
  <si>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</si>
  <si>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療養通所
介護</t>
    <rPh sb="0" eb="2">
      <t>リョウヨウ</t>
    </rPh>
    <rPh sb="2" eb="4">
      <t>ツウショ</t>
    </rPh>
    <rPh sb="5" eb="7">
      <t>カイゴ</t>
    </rPh>
    <phoneticPr fontId="1"/>
  </si>
  <si>
    <t>①のうち勤続年数３年以上の者の総数</t>
    <rPh sb="4" eb="6">
      <t>キンゾク</t>
    </rPh>
    <rPh sb="6" eb="8">
      <t>ネンスウ</t>
    </rPh>
    <rPh sb="9" eb="12">
      <t>ネンイジョウ</t>
    </rPh>
    <rPh sb="13" eb="14">
      <t>モノ</t>
    </rPh>
    <rPh sb="15" eb="17">
      <t>ソウスウ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</si>
  <si>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</si>
  <si>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①に占める②の者が１名以上</t>
    <rPh sb="2" eb="3">
      <t>シ</t>
    </rPh>
    <rPh sb="7" eb="8">
      <t>モノ</t>
    </rPh>
    <rPh sb="10" eb="11">
      <t>メイ</t>
    </rPh>
    <rPh sb="11" eb="13">
      <t>イジョウ</t>
    </rPh>
    <phoneticPr fontId="1"/>
  </si>
  <si>
    <t>訪問リハ</t>
    <rPh sb="0" eb="2">
      <t>ホウモン</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</si>
  <si>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</si>
  <si>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訪問看護</t>
    <rPh sb="0" eb="2">
      <t>ホウモン</t>
    </rPh>
    <rPh sb="2" eb="4">
      <t>カンゴ</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</si>
  <si>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</si>
  <si>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①のうち勤続年数７年以上の者の総数</t>
    <rPh sb="4" eb="6">
      <t>キンゾク</t>
    </rPh>
    <rPh sb="6" eb="8">
      <t>ネンスウ</t>
    </rPh>
    <rPh sb="9" eb="12">
      <t>ネンイジョウ</t>
    </rPh>
    <rPh sb="13" eb="14">
      <t>モノ</t>
    </rPh>
    <rPh sb="15" eb="17">
      <t>ソウスウ</t>
    </rPh>
    <phoneticPr fontId="1"/>
  </si>
  <si>
    <t>6　勤続年数の状況</t>
    <rPh sb="2" eb="4">
      <t>キンゾク</t>
    </rPh>
    <rPh sb="4" eb="6">
      <t>ネンスウ</t>
    </rPh>
    <rPh sb="7" eb="9">
      <t>ジョウキョウ</t>
    </rPh>
    <phoneticPr fontId="1"/>
  </si>
  <si>
    <t>③　健康診断等を定期的に実施すること。</t>
    <rPh sb="2" eb="4">
      <t>ケンコウ</t>
    </rPh>
    <rPh sb="4" eb="6">
      <t>シンダン</t>
    </rPh>
    <rPh sb="6" eb="7">
      <t>トウ</t>
    </rPh>
    <rPh sb="8" eb="11">
      <t>テイキテキ</t>
    </rPh>
    <rPh sb="12" eb="14">
      <t>ジッシ</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</si>
  <si>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</si>
  <si>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</si>
  <si>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</si>
  <si>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4 サービス提供体制強化加算（Ⅲ）ロ</t>
    <rPh sb="6" eb="8">
      <t>テイキョウ</t>
    </rPh>
    <rPh sb="8" eb="10">
      <t>タイセイ</t>
    </rPh>
    <rPh sb="10" eb="12">
      <t>キョウカ</t>
    </rPh>
    <rPh sb="12" eb="14">
      <t>カサン</t>
    </rPh>
    <phoneticPr fontId="1"/>
  </si>
  <si>
    <t>（療養通所介護）</t>
  </si>
  <si>
    <t>（訪問看護、訪問リハビリテーション）</t>
  </si>
  <si>
    <t>3　療養通所介護</t>
    <rPh sb="2" eb="4">
      <t>リョウヨウ</t>
    </rPh>
    <rPh sb="4" eb="6">
      <t>ツウショ</t>
    </rPh>
    <rPh sb="6" eb="8">
      <t>カイゴ</t>
    </rPh>
    <phoneticPr fontId="1"/>
  </si>
  <si>
    <t>2　（介護予防）訪問リハビリテーション</t>
    <rPh sb="3" eb="5">
      <t>カイゴ</t>
    </rPh>
    <rPh sb="5" eb="7">
      <t>ヨボウ</t>
    </rPh>
    <rPh sb="8" eb="10">
      <t>ホウモン</t>
    </rPh>
    <phoneticPr fontId="1"/>
  </si>
  <si>
    <t>1　（介護予防）訪問看護</t>
    <rPh sb="3" eb="5">
      <t>カイゴ</t>
    </rPh>
    <rPh sb="5" eb="7">
      <t>ヨボウ</t>
    </rPh>
    <rPh sb="8" eb="10">
      <t>ホウモン</t>
    </rPh>
    <rPh sb="10" eb="12">
      <t>カンゴ</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</si>
  <si>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</si>
  <si>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（別紙１4－2）</t>
    <phoneticPr fontId="1"/>
  </si>
  <si>
    <t>サービス提供体制強化加算に関する届出書（別紙１４ー2）訪リハ</t>
    <rPh sb="20" eb="22">
      <t>ベッシ</t>
    </rPh>
    <rPh sb="27" eb="28">
      <t>ホウ</t>
    </rPh>
    <phoneticPr fontId="1"/>
  </si>
  <si>
    <t>訪問リハビリテーション事業所における移行支援加算に係る届出書</t>
    <phoneticPr fontId="1"/>
  </si>
  <si>
    <t>※取下げの場合は、勤務形態一覧表以外の該当の書類を提出してください。</t>
    <rPh sb="1" eb="3">
      <t>トリサ</t>
    </rPh>
    <rPh sb="5" eb="7">
      <t>バアイ</t>
    </rPh>
    <rPh sb="9" eb="11">
      <t>キンム</t>
    </rPh>
    <rPh sb="11" eb="13">
      <t>ケイタイ</t>
    </rPh>
    <rPh sb="13" eb="15">
      <t>イチラン</t>
    </rPh>
    <rPh sb="15" eb="16">
      <t>ヒョウ</t>
    </rPh>
    <rPh sb="16" eb="18">
      <t>イガイ</t>
    </rPh>
    <rPh sb="19" eb="21">
      <t>ガイトウ</t>
    </rPh>
    <rPh sb="22" eb="24">
      <t>ショルイ</t>
    </rPh>
    <rPh sb="25" eb="27">
      <t>テイシュツ</t>
    </rPh>
    <phoneticPr fontId="1"/>
  </si>
  <si>
    <t>２　該当</t>
  </si>
  <si>
    <t>１　非該当</t>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</si>
  <si>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</si>
  <si>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介護予防訪問</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</si>
  <si>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</si>
  <si>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特別地域加算</t>
    <rPh sb="0" eb="2">
      <t>トクベツ</t>
    </rPh>
    <rPh sb="2" eb="4">
      <t>チイキ</t>
    </rPh>
    <rPh sb="4" eb="6">
      <t>カサン</t>
    </rPh>
    <phoneticPr fontId="1"/>
  </si>
  <si>
    <t>サービス提供体制強化加算</t>
    <rPh sb="4" eb="6">
      <t>テイキョウ</t>
    </rPh>
    <rPh sb="6" eb="8">
      <t>タイセイ</t>
    </rPh>
    <rPh sb="8" eb="10">
      <t>キョウカ</t>
    </rPh>
    <rPh sb="10" eb="12">
      <t>カサン</t>
    </rPh>
    <phoneticPr fontId="3"/>
  </si>
  <si>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</si>
  <si>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</si>
  <si>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</si>
  <si>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t>
    <phoneticPr fontId="1"/>
  </si>
  <si>
    <t>（別紙１ー１－２）</t>
    <rPh sb="1" eb="3">
      <t>ベッシ</t>
    </rPh>
    <phoneticPr fontId="1"/>
  </si>
  <si>
    <t>※平均利用延人員数が７５０人を超えて通常規模型通所リハビリテーション費を算定しようとする場合のみ提出してください。</t>
    <rPh sb="1" eb="3">
      <t>ヘイキン</t>
    </rPh>
    <rPh sb="3" eb="5">
      <t>リヨウ</t>
    </rPh>
    <rPh sb="5" eb="6">
      <t>ノ</t>
    </rPh>
    <rPh sb="6" eb="9">
      <t>ジンインスウ</t>
    </rPh>
    <rPh sb="13" eb="14">
      <t>ニン</t>
    </rPh>
    <rPh sb="15" eb="16">
      <t>コ</t>
    </rPh>
    <rPh sb="18" eb="20">
      <t>ツウジョウ</t>
    </rPh>
    <rPh sb="20" eb="23">
      <t>キボガタ</t>
    </rPh>
    <rPh sb="23" eb="25">
      <t>ツウショ</t>
    </rPh>
    <rPh sb="34" eb="35">
      <t>ヒ</t>
    </rPh>
    <rPh sb="36" eb="38">
      <t>サンテイ</t>
    </rPh>
    <rPh sb="44" eb="46">
      <t>バアイ</t>
    </rPh>
    <rPh sb="48" eb="50">
      <t>テイシュツ</t>
    </rPh>
    <phoneticPr fontId="1"/>
  </si>
  <si>
    <t>（１）前年の１月あたりの平均利用延人員数</t>
    <phoneticPr fontId="87"/>
  </si>
  <si>
    <t>　※【参考様式７】を使って算出してください</t>
    <phoneticPr fontId="1"/>
  </si>
  <si>
    <t>（２）月当たりの利用者数と、加算を算定する利用者数を入力してください。</t>
    <rPh sb="3" eb="5">
      <t>ツキア</t>
    </rPh>
    <rPh sb="8" eb="11">
      <t>リヨウシャ</t>
    </rPh>
    <rPh sb="11" eb="12">
      <t>スウ</t>
    </rPh>
    <rPh sb="14" eb="16">
      <t>カサン</t>
    </rPh>
    <rPh sb="17" eb="19">
      <t>サンテイ</t>
    </rPh>
    <rPh sb="21" eb="24">
      <t>リヨウシャ</t>
    </rPh>
    <rPh sb="24" eb="25">
      <t>スウ</t>
    </rPh>
    <rPh sb="26" eb="28">
      <t>ニュウリョク</t>
    </rPh>
    <phoneticPr fontId="87"/>
  </si>
  <si>
    <r>
      <t>月当たりの全利用者数（</t>
    </r>
    <r>
      <rPr>
        <b/>
        <sz val="11"/>
        <rFont val="ＭＳ Ｐゴシック"/>
        <family val="3"/>
        <charset val="128"/>
      </rPr>
      <t>要介護のみ</t>
    </r>
    <r>
      <rPr>
        <sz val="11"/>
        <rFont val="ＭＳ Ｐゴシック"/>
        <family val="3"/>
        <charset val="128"/>
      </rPr>
      <t>）</t>
    </r>
    <rPh sb="0" eb="1">
      <t>ツキ</t>
    </rPh>
    <rPh sb="1" eb="2">
      <t>ア</t>
    </rPh>
    <rPh sb="5" eb="6">
      <t>ゼン</t>
    </rPh>
    <rPh sb="6" eb="9">
      <t>リヨウシャ</t>
    </rPh>
    <rPh sb="9" eb="10">
      <t>スウ</t>
    </rPh>
    <rPh sb="11" eb="14">
      <t>ヨウカイゴ</t>
    </rPh>
    <phoneticPr fontId="87"/>
  </si>
  <si>
    <t>（３）利用時間毎の月延べ利用者数を入力してください。</t>
    <rPh sb="3" eb="5">
      <t>リヨウ</t>
    </rPh>
    <rPh sb="5" eb="7">
      <t>ジカン</t>
    </rPh>
    <rPh sb="7" eb="8">
      <t>ゴト</t>
    </rPh>
    <rPh sb="9" eb="10">
      <t>ツキ</t>
    </rPh>
    <rPh sb="10" eb="11">
      <t>ノ</t>
    </rPh>
    <rPh sb="12" eb="15">
      <t>リヨウシャ</t>
    </rPh>
    <rPh sb="15" eb="16">
      <t>スウ</t>
    </rPh>
    <rPh sb="17" eb="19">
      <t>ニュウリョク</t>
    </rPh>
    <phoneticPr fontId="87"/>
  </si>
  <si>
    <r>
      <t>※今年度４月１日以降も引き続き算定する事業所においては、</t>
    </r>
    <r>
      <rPr>
        <b/>
        <sz val="11"/>
        <rFont val="ＭＳ Ｐゴシック"/>
        <family val="3"/>
        <charset val="128"/>
        <scheme val="minor"/>
      </rPr>
      <t>前年２月実績を入力</t>
    </r>
    <r>
      <rPr>
        <sz val="11"/>
        <rFont val="ＭＳ Ｐゴシック"/>
        <family val="3"/>
        <charset val="128"/>
        <scheme val="minor"/>
      </rPr>
      <t>してください。</t>
    </r>
    <phoneticPr fontId="1"/>
  </si>
  <si>
    <r>
      <t>※今年度４月１日以降も引き続き算定する事業所においては、</t>
    </r>
    <r>
      <rPr>
        <b/>
        <sz val="11"/>
        <rFont val="ＭＳ Ｐゴシック"/>
        <family val="3"/>
        <charset val="128"/>
      </rPr>
      <t>前年２月実績</t>
    </r>
    <r>
      <rPr>
        <sz val="11"/>
        <rFont val="ＭＳ Ｐゴシック"/>
        <family val="3"/>
        <charset val="128"/>
      </rPr>
      <t>を入力してください。</t>
    </r>
    <phoneticPr fontId="1"/>
  </si>
  <si>
    <r>
      <t>　※　水色セルには</t>
    </r>
    <r>
      <rPr>
        <b/>
        <sz val="11"/>
        <color rgb="FFFF0000"/>
        <rFont val="ＭＳ Ｐゴシック"/>
        <family val="3"/>
        <charset val="128"/>
      </rPr>
      <t>数値を入力</t>
    </r>
    <r>
      <rPr>
        <sz val="11"/>
        <color rgb="FFFF0000"/>
        <rFont val="ＭＳ Ｐゴシック"/>
        <family val="3"/>
        <charset val="128"/>
      </rPr>
      <t>し、橙色セルには</t>
    </r>
    <r>
      <rPr>
        <b/>
        <sz val="11"/>
        <color rgb="FFFF0000"/>
        <rFont val="ＭＳ Ｐゴシック"/>
        <family val="3"/>
        <charset val="128"/>
      </rPr>
      <t>プルダウンから選択</t>
    </r>
    <r>
      <rPr>
        <sz val="11"/>
        <color rgb="FFFF0000"/>
        <rFont val="ＭＳ Ｐゴシック"/>
        <family val="3"/>
        <charset val="128"/>
      </rPr>
      <t>して入力してください。入力された数値等に基づき、薄紫色セルに算定結果が表示されます。</t>
    </r>
    <rPh sb="3" eb="5">
      <t>ミズイロ</t>
    </rPh>
    <rPh sb="9" eb="11">
      <t>スウチ</t>
    </rPh>
    <rPh sb="12" eb="14">
      <t>ニュウリョク</t>
    </rPh>
    <rPh sb="16" eb="18">
      <t>ダイダイイロ</t>
    </rPh>
    <rPh sb="29" eb="31">
      <t>センタク</t>
    </rPh>
    <rPh sb="33" eb="35">
      <t>ニュウリョク</t>
    </rPh>
    <rPh sb="42" eb="44">
      <t>ニュウリョク</t>
    </rPh>
    <rPh sb="47" eb="49">
      <t>スウチ</t>
    </rPh>
    <rPh sb="49" eb="50">
      <t>トウ</t>
    </rPh>
    <rPh sb="51" eb="52">
      <t>モト</t>
    </rPh>
    <rPh sb="55" eb="56">
      <t>ウス</t>
    </rPh>
    <rPh sb="56" eb="58">
      <t>ムラサキイロ</t>
    </rPh>
    <rPh sb="61" eb="63">
      <t>サンテイ</t>
    </rPh>
    <rPh sb="63" eb="65">
      <t>ケッカ</t>
    </rPh>
    <rPh sb="66" eb="68">
      <t>ヒョウジ</t>
    </rPh>
    <phoneticPr fontId="83"/>
  </si>
  <si>
    <t>平均利用延人員数
 （a÷b）※４</t>
    <rPh sb="0" eb="2">
      <t>ヘイキン</t>
    </rPh>
    <rPh sb="2" eb="4">
      <t>リヨウ</t>
    </rPh>
    <rPh sb="4" eb="5">
      <t>ノベ</t>
    </rPh>
    <rPh sb="5" eb="8">
      <t>ジンインスウ</t>
    </rPh>
    <phoneticPr fontId="90"/>
  </si>
  <si>
    <t xml:space="preserve">４月～２月
合計 </t>
    <rPh sb="1" eb="2">
      <t>ガツ</t>
    </rPh>
    <rPh sb="4" eb="5">
      <t>ガツ</t>
    </rPh>
    <rPh sb="6" eb="8">
      <t>ゴウケイ</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</si>
</sst>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_ "/>
    <numFmt numFmtId="177" formatCode="0.0_ "/>
    <numFmt numFmtId="178" formatCode="0.0%"/>
    <numFmt numFmtId="179" formatCode="#,##0.0_ "/>
    <numFmt numFmtId="180" formatCode="#,##0_ "/>
    <numFmt numFmtId="181" formatCode="0.000"/>
    <numFmt numFmtId="182" formatCode="0_);[Red]\(0\)"/>
    <numFmt numFmtId="183" formatCode="0.0_);[Red]\(0.0\)"/>
    <numFmt numFmtId="184" formatCode="0.00_);[Red]\(0.00\)"/>
    <numFmt numFmtId="185" formatCode="0.0"/>
    <numFmt numFmtId="186" formatCode="0_);\(0\)"/>
    <numFmt numFmtId="187" formatCode="[&lt;=999]000;[&lt;=9999]000\-00;000\-0000"/>
    <numFmt numFmtId="188" formatCode="&quot;令&quot;&quot;和&quot;0&quot;年&quot;"/>
    <numFmt numFmtId="189" formatCode="#,##0_ ;[Red]\-#,##0\ "/>
    <numFmt numFmtId="190" formatCode="0_ ;[Red]\-0\ "/>
  </numFmts>
  <fonts count="119">
    <font>
      <sz val="11"/>
      <name val="ＭＳ Ｐゴシック"/>
      <family val="3"/>
      <charset val="128"/>
    </font>
    <font>
      <sz val="6"/>
      <name val="ＭＳ Ｐゴシック"/>
      <family val="3"/>
      <charset val="128"/>
    </font>
    <font>
      <u/>
      <sz val="11"/>
      <color indexed="12"/>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2"/>
      <name val="HGSｺﾞｼｯｸM"/>
      <family val="3"/>
      <charset val="128"/>
    </font>
    <font>
      <sz val="11"/>
      <color indexed="8"/>
      <name val="HGSｺﾞｼｯｸM"/>
      <family val="3"/>
      <charset val="128"/>
    </font>
    <font>
      <sz val="9"/>
      <name val="ＭＳ Ｐゴシック"/>
      <family val="3"/>
      <charset val="128"/>
    </font>
    <font>
      <sz val="10"/>
      <name val="ＭＳ Ｐゴシック"/>
      <family val="3"/>
      <charset val="128"/>
    </font>
    <font>
      <sz val="11"/>
      <color indexed="10"/>
      <name val="HGSｺﾞｼｯｸM"/>
      <family val="3"/>
      <charset val="128"/>
    </font>
    <font>
      <sz val="16"/>
      <name val="HGSｺﾞｼｯｸM"/>
      <family val="3"/>
      <charset val="128"/>
    </font>
    <font>
      <sz val="10"/>
      <color indexed="10"/>
      <name val="HGSｺﾞｼｯｸM"/>
      <family val="3"/>
      <charset val="128"/>
    </font>
    <font>
      <sz val="9"/>
      <name val="HGSｺﾞｼｯｸM"/>
      <family val="3"/>
      <charset val="128"/>
    </font>
    <font>
      <sz val="8"/>
      <name val="HGSｺﾞｼｯｸM"/>
      <family val="3"/>
      <charset val="128"/>
    </font>
    <font>
      <b/>
      <sz val="10"/>
      <name val="HGSｺﾞｼｯｸM"/>
      <family val="3"/>
      <charset val="128"/>
    </font>
    <font>
      <b/>
      <sz val="16"/>
      <name val="HGSｺﾞｼｯｸM"/>
      <family val="3"/>
      <charset val="128"/>
    </font>
    <font>
      <sz val="12"/>
      <name val="HGSｺﾞｼｯｸM"/>
      <family val="3"/>
      <charset val="128"/>
    </font>
    <font>
      <b/>
      <sz val="9"/>
      <name val="HGSｺﾞｼｯｸM"/>
      <family val="3"/>
      <charset val="128"/>
    </font>
    <font>
      <sz val="8"/>
      <color indexed="10"/>
      <name val="HGSｺﾞｼｯｸM"/>
      <family val="3"/>
      <charset val="128"/>
    </font>
    <font>
      <u/>
      <sz val="10"/>
      <name val="HGSｺﾞｼｯｸM"/>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0"/>
      <color indexed="12"/>
      <name val="HGSｺﾞｼｯｸM"/>
      <family val="3"/>
      <charset val="128"/>
    </font>
    <font>
      <sz val="10"/>
      <color indexed="9"/>
      <name val="HGSｺﾞｼｯｸM"/>
      <family val="3"/>
      <charset val="128"/>
    </font>
    <font>
      <sz val="8"/>
      <color indexed="9"/>
      <name val="HGSｺﾞｼｯｸM"/>
      <family val="3"/>
      <charset val="128"/>
    </font>
    <font>
      <sz val="8"/>
      <color indexed="8"/>
      <name val="HGSｺﾞｼｯｸM"/>
      <family val="3"/>
      <charset val="128"/>
    </font>
    <font>
      <sz val="10"/>
      <color indexed="8"/>
      <name val="HGSｺﾞｼｯｸM"/>
      <family val="3"/>
      <charset val="128"/>
    </font>
    <font>
      <sz val="12"/>
      <color indexed="8"/>
      <name val="HGSｺﾞｼｯｸM"/>
      <family val="3"/>
      <charset val="128"/>
    </font>
    <font>
      <b/>
      <sz val="12"/>
      <color indexed="9"/>
      <name val="HGSｺﾞｼｯｸM"/>
      <family val="3"/>
      <charset val="128"/>
    </font>
    <font>
      <sz val="20"/>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8"/>
      <name val="ＭＳ Ｐゴシック"/>
      <family val="3"/>
      <charset val="128"/>
    </font>
    <font>
      <sz val="10.5"/>
      <name val="HGSｺﾞｼｯｸM"/>
      <family val="3"/>
      <charset val="128"/>
    </font>
    <font>
      <sz val="7"/>
      <name val="HGSｺﾞｼｯｸM"/>
      <family val="3"/>
      <charset val="128"/>
    </font>
    <font>
      <u/>
      <sz val="8"/>
      <color indexed="10"/>
      <name val="HGSｺﾞｼｯｸM"/>
      <family val="3"/>
      <charset val="128"/>
    </font>
    <font>
      <b/>
      <sz val="16"/>
      <name val="ＭＳ Ｐゴシック"/>
      <family val="3"/>
      <charset val="128"/>
    </font>
    <font>
      <strike/>
      <sz val="11"/>
      <name val="HGSｺﾞｼｯｸM"/>
      <family val="3"/>
      <charset val="128"/>
    </font>
    <font>
      <b/>
      <sz val="11"/>
      <name val="HGSｺﾞｼｯｸM"/>
      <family val="3"/>
      <charset val="128"/>
    </font>
    <font>
      <sz val="20"/>
      <color indexed="10"/>
      <name val="ＭＳ Ｐゴシック"/>
      <family val="3"/>
      <charset val="128"/>
    </font>
    <font>
      <b/>
      <sz val="18"/>
      <color theme="3"/>
      <name val="ＭＳ Ｐゴシック"/>
      <family val="3"/>
      <charset val="128"/>
    </font>
    <font>
      <sz val="11"/>
      <color rgb="FF9C6500"/>
      <name val="ＭＳ Ｐゴシック"/>
      <family val="3"/>
      <charset val="128"/>
    </font>
    <font>
      <sz val="11"/>
      <color theme="1"/>
      <name val="ＭＳ Ｐ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0" tint="-4.9836725974303414E-2"/>
      <name val="HGSｺﾞｼｯｸM"/>
      <family val="3"/>
      <charset val="128"/>
    </font>
    <font>
      <sz val="10"/>
      <color theme="1"/>
      <name val="HGSｺﾞｼｯｸM"/>
      <family val="3"/>
      <charset val="128"/>
    </font>
    <font>
      <sz val="12"/>
      <color rgb="FFFF0000"/>
      <name val="HGSｺﾞｼｯｸM"/>
      <family val="3"/>
      <charset val="128"/>
    </font>
    <font>
      <sz val="11"/>
      <color rgb="FFFF0000"/>
      <name val="HGSｺﾞｼｯｸM"/>
      <family val="3"/>
      <charset val="128"/>
    </font>
    <font>
      <sz val="11"/>
      <color rgb="FFFF0000"/>
      <name val="ＭＳ Ｐゴシック"/>
      <family val="3"/>
      <charset val="128"/>
    </font>
    <font>
      <sz val="14"/>
      <color theme="1"/>
      <name val="HGSｺﾞｼｯｸM"/>
      <family val="3"/>
      <charset val="128"/>
    </font>
    <font>
      <b/>
      <sz val="12"/>
      <color theme="1"/>
      <name val="HGSｺﾞｼｯｸM"/>
      <family val="3"/>
      <charset val="128"/>
    </font>
    <font>
      <sz val="11"/>
      <color theme="1"/>
      <name val="HGSｺﾞｼｯｸM"/>
      <family val="3"/>
      <charset val="128"/>
    </font>
    <font>
      <sz val="9"/>
      <color rgb="FFFF0000"/>
      <name val="HGSｺﾞｼｯｸM"/>
      <family val="3"/>
      <charset val="128"/>
    </font>
    <font>
      <sz val="14"/>
      <color rgb="FFFF0000"/>
      <name val="HGSｺﾞｼｯｸM"/>
      <family val="3"/>
      <charset val="128"/>
    </font>
    <font>
      <b/>
      <u/>
      <sz val="11"/>
      <color theme="1"/>
      <name val="ＭＳ Ｐゴシック"/>
      <family val="3"/>
      <charset val="128"/>
      <scheme val="minor"/>
    </font>
    <font>
      <u/>
      <sz val="12"/>
      <color rgb="FFFF0000"/>
      <name val="HGSｺﾞｼｯｸM"/>
      <family val="3"/>
      <charset val="128"/>
    </font>
    <font>
      <sz val="10"/>
      <color rgb="FFFF0000"/>
      <name val="HGSｺﾞｼｯｸM"/>
      <family val="3"/>
      <charset val="128"/>
    </font>
    <font>
      <b/>
      <sz val="9"/>
      <color indexed="81"/>
      <name val="MS P ゴシック"/>
      <family val="3"/>
      <charset val="128"/>
    </font>
    <font>
      <sz val="20"/>
      <name val="HGSｺﾞｼｯｸM"/>
      <family val="3"/>
      <charset val="128"/>
    </font>
    <font>
      <sz val="12"/>
      <name val="HGPｺﾞｼｯｸE"/>
      <family val="3"/>
      <charset val="128"/>
    </font>
    <font>
      <strike/>
      <sz val="10"/>
      <name val="HGSｺﾞｼｯｸM"/>
      <family val="3"/>
      <charset val="128"/>
    </font>
    <font>
      <sz val="11"/>
      <color theme="0" tint="-0.14999847407452621"/>
      <name val="HGSｺﾞｼｯｸM"/>
      <family val="3"/>
      <charset val="128"/>
    </font>
    <font>
      <sz val="20"/>
      <color rgb="FFFF0000"/>
      <name val="ＭＳ Ｐゴシック"/>
      <family val="3"/>
      <charset val="128"/>
    </font>
    <font>
      <strike/>
      <sz val="11"/>
      <name val="ＭＳ Ｐゴシック"/>
      <family val="3"/>
      <charset val="128"/>
    </font>
    <font>
      <strike/>
      <sz val="11"/>
      <name val="游ゴシック Light"/>
      <family val="3"/>
      <charset val="128"/>
    </font>
    <font>
      <sz val="11"/>
      <color theme="1"/>
      <name val="ＭＳ Ｐゴシック"/>
      <family val="3"/>
      <charset val="128"/>
    </font>
    <font>
      <sz val="6"/>
      <name val="ＭＳ Ｐゴシック"/>
      <family val="3"/>
      <charset val="128"/>
      <scheme val="minor"/>
    </font>
    <font>
      <sz val="12"/>
      <color theme="1"/>
      <name val="ＭＳ ゴシック"/>
      <family val="3"/>
      <charset val="128"/>
    </font>
    <font>
      <sz val="12"/>
      <color theme="1"/>
      <name val="ＭＳ Ｐゴシック"/>
      <family val="3"/>
      <charset val="128"/>
    </font>
    <font>
      <sz val="14"/>
      <name val="ＭＳ Ｐゴシック"/>
      <family val="3"/>
      <charset val="128"/>
    </font>
    <font>
      <sz val="6"/>
      <name val="ＭＳ Ｐゴシック"/>
      <family val="2"/>
      <charset val="128"/>
      <scheme val="minor"/>
    </font>
    <font>
      <b/>
      <sz val="12"/>
      <name val="ＭＳ Ｐゴシック"/>
      <family val="3"/>
      <charset val="128"/>
    </font>
    <font>
      <sz val="9"/>
      <color theme="1"/>
      <name val="ＭＳ Ｐゴシック"/>
      <family val="3"/>
      <charset val="128"/>
    </font>
    <font>
      <sz val="6"/>
      <name val="ＭＳ ゴシック"/>
      <family val="3"/>
      <charset val="128"/>
    </font>
    <font>
      <b/>
      <u/>
      <sz val="11"/>
      <name val="ＭＳ Ｐゴシック"/>
      <family val="3"/>
      <charset val="128"/>
    </font>
    <font>
      <sz val="9"/>
      <color rgb="FFFF0000"/>
      <name val="ＭＳ Ｐゴシック"/>
      <family val="3"/>
      <charset val="128"/>
    </font>
    <font>
      <b/>
      <sz val="16"/>
      <color rgb="FFFF0000"/>
      <name val="ＭＳ Ｐゴシック"/>
      <family val="3"/>
      <charset val="128"/>
    </font>
    <font>
      <b/>
      <sz val="16"/>
      <color rgb="FFFF0000"/>
      <name val="ＭＳ Ｐゴシック"/>
      <family val="2"/>
      <scheme val="minor"/>
    </font>
    <font>
      <b/>
      <sz val="16"/>
      <color rgb="FFFF0000"/>
      <name val="ＭＳ Ｐゴシック"/>
      <family val="3"/>
      <charset val="128"/>
      <scheme val="minor"/>
    </font>
    <font>
      <b/>
      <sz val="18"/>
      <color rgb="FFFF0000"/>
      <name val="ＭＳ Ｐゴシック"/>
      <family val="3"/>
      <charset val="128"/>
    </font>
    <font>
      <b/>
      <sz val="18"/>
      <color rgb="FFFF0000"/>
      <name val="ＭＳ Ｐゴシック"/>
      <family val="2"/>
      <scheme val="minor"/>
    </font>
    <font>
      <sz val="11"/>
      <color rgb="FF000000"/>
      <name val="游ゴシック"/>
      <family val="3"/>
      <charset val="128"/>
    </font>
    <font>
      <sz val="14"/>
      <color theme="0"/>
      <name val="ＭＳ Ｐゴシック"/>
      <family val="3"/>
      <charset val="128"/>
      <scheme val="minor"/>
    </font>
    <font>
      <b/>
      <sz val="14"/>
      <color theme="0"/>
      <name val="ＭＳ Ｐゴシック"/>
      <family val="3"/>
      <charset val="128"/>
      <scheme val="minor"/>
    </font>
    <font>
      <sz val="14"/>
      <color rgb="FF0990FF"/>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4"/>
      <color rgb="FF0990FF"/>
      <name val="ＭＳ Ｐゴシック"/>
      <family val="3"/>
      <charset val="128"/>
      <scheme val="minor"/>
    </font>
    <font>
      <b/>
      <sz val="14"/>
      <color rgb="FFF44414"/>
      <name val="ＭＳ Ｐゴシック"/>
      <family val="3"/>
      <charset val="128"/>
      <scheme val="minor"/>
    </font>
    <font>
      <sz val="12"/>
      <color theme="1"/>
      <name val="ＭＳ Ｐゴシック"/>
      <family val="2"/>
      <charset val="128"/>
      <scheme val="minor"/>
    </font>
    <font>
      <b/>
      <sz val="1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sz val="14"/>
      <name val="ＭＳ Ｐゴシック"/>
      <family val="3"/>
      <charset val="128"/>
      <scheme val="minor"/>
    </font>
    <font>
      <b/>
      <sz val="18"/>
      <color rgb="FFFF0000"/>
      <name val="ＭＳ Ｐゴシック"/>
      <family val="3"/>
      <charset val="128"/>
      <scheme val="minor"/>
    </font>
    <font>
      <sz val="20"/>
      <color rgb="FF00B050"/>
      <name val="ＭＳ Ｐゴシック"/>
      <family val="3"/>
      <charset val="128"/>
    </font>
    <font>
      <sz val="10"/>
      <name val="Calibri"/>
      <family val="3"/>
    </font>
    <font>
      <b/>
      <sz val="12"/>
      <color rgb="FFFF0000"/>
      <name val="HGSｺﾞｼｯｸM"/>
      <family val="3"/>
      <charset val="128"/>
    </font>
    <font>
      <sz val="8"/>
      <color rgb="FFFF0000"/>
      <name val="HGSｺﾞｼｯｸM"/>
      <family val="3"/>
      <charset val="128"/>
    </font>
    <font>
      <b/>
      <sz val="11"/>
      <color rgb="FFFF0000"/>
      <name val="ＭＳ Ｐゴシック"/>
      <family val="3"/>
      <charset val="128"/>
    </font>
  </fonts>
  <fills count="5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FF"/>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189EF0"/>
        <bgColor indexed="64"/>
      </patternFill>
    </fill>
    <fill>
      <patternFill patternType="solid">
        <fgColor rgb="FFFFFE72"/>
        <bgColor indexed="64"/>
      </patternFill>
    </fill>
    <fill>
      <patternFill patternType="solid">
        <fgColor theme="2" tint="-0.749992370372631"/>
        <bgColor indexed="64"/>
      </patternFill>
    </fill>
    <fill>
      <patternFill patternType="solid">
        <fgColor rgb="FF00FFFF"/>
        <bgColor indexed="64"/>
      </patternFill>
    </fill>
  </fills>
  <borders count="1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dashed">
        <color indexed="64"/>
      </left>
      <right/>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indexed="64"/>
      </bottom>
      <diagonal style="thin">
        <color indexed="64"/>
      </diagonal>
    </border>
    <border diagonalUp="1">
      <left/>
      <right style="thin">
        <color rgb="FF000000"/>
      </right>
      <top/>
      <bottom style="thin">
        <color indexed="64"/>
      </bottom>
      <diagonal style="thin">
        <color indexed="64"/>
      </diagonal>
    </border>
    <border>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double">
        <color indexed="64"/>
      </bottom>
      <diagonal/>
    </border>
    <border>
      <left style="thin">
        <color indexed="64"/>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s>
  <cellStyleXfs count="54">
    <xf numFmtId="0" fontId="0" fillId="0" borderId="0"/>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48" fillId="0" borderId="0" applyNumberFormat="0" applyFill="0" applyBorder="0" applyAlignment="0" applyProtection="0">
      <alignment vertical="center"/>
    </xf>
    <xf numFmtId="0" fontId="26" fillId="33" borderId="130" applyNumberFormat="0" applyAlignment="0" applyProtection="0">
      <alignment vertical="center"/>
    </xf>
    <xf numFmtId="0" fontId="49" fillId="34" borderId="0" applyNumberFormat="0" applyBorder="0" applyAlignment="0" applyProtection="0">
      <alignment vertical="center"/>
    </xf>
    <xf numFmtId="9" fontId="8" fillId="0" borderId="0" applyFont="0" applyFill="0" applyBorder="0" applyAlignment="0" applyProtection="0"/>
    <xf numFmtId="9" fontId="50" fillId="0" borderId="0" applyFont="0" applyFill="0" applyBorder="0" applyAlignment="0" applyProtection="0">
      <alignment vertical="center"/>
    </xf>
    <xf numFmtId="0" fontId="8" fillId="5" borderId="131" applyNumberFormat="0" applyFont="0" applyAlignment="0" applyProtection="0">
      <alignment vertical="center"/>
    </xf>
    <xf numFmtId="0" fontId="51" fillId="0" borderId="132" applyNumberFormat="0" applyFill="0" applyAlignment="0" applyProtection="0">
      <alignment vertical="center"/>
    </xf>
    <xf numFmtId="0" fontId="52" fillId="35" borderId="0" applyNumberFormat="0" applyBorder="0" applyAlignment="0" applyProtection="0">
      <alignment vertical="center"/>
    </xf>
    <xf numFmtId="0" fontId="53" fillId="36" borderId="133" applyNumberFormat="0" applyAlignment="0" applyProtection="0">
      <alignment vertical="center"/>
    </xf>
    <xf numFmtId="0" fontId="27" fillId="0" borderId="0" applyNumberFormat="0" applyFill="0" applyBorder="0" applyAlignment="0" applyProtection="0">
      <alignment vertical="center"/>
    </xf>
    <xf numFmtId="38" fontId="8" fillId="0" borderId="0" applyFont="0" applyFill="0" applyBorder="0" applyAlignment="0" applyProtection="0"/>
    <xf numFmtId="0" fontId="54" fillId="0" borderId="134" applyNumberFormat="0" applyFill="0" applyAlignment="0" applyProtection="0">
      <alignment vertical="center"/>
    </xf>
    <xf numFmtId="0" fontId="55" fillId="0" borderId="135" applyNumberFormat="0" applyFill="0" applyAlignment="0" applyProtection="0">
      <alignment vertical="center"/>
    </xf>
    <xf numFmtId="0" fontId="56" fillId="0" borderId="136" applyNumberFormat="0" applyFill="0" applyAlignment="0" applyProtection="0">
      <alignment vertical="center"/>
    </xf>
    <xf numFmtId="0" fontId="56" fillId="0" borderId="0" applyNumberFormat="0" applyFill="0" applyBorder="0" applyAlignment="0" applyProtection="0">
      <alignment vertical="center"/>
    </xf>
    <xf numFmtId="0" fontId="28" fillId="0" borderId="137" applyNumberFormat="0" applyFill="0" applyAlignment="0" applyProtection="0">
      <alignment vertical="center"/>
    </xf>
    <xf numFmtId="0" fontId="57" fillId="36" borderId="138" applyNumberFormat="0" applyAlignment="0" applyProtection="0">
      <alignment vertical="center"/>
    </xf>
    <xf numFmtId="0" fontId="58" fillId="0" borderId="0" applyNumberFormat="0" applyFill="0" applyBorder="0" applyAlignment="0" applyProtection="0">
      <alignment vertical="center"/>
    </xf>
    <xf numFmtId="0" fontId="59" fillId="3" borderId="133" applyNumberFormat="0" applyAlignment="0" applyProtection="0">
      <alignment vertical="center"/>
    </xf>
    <xf numFmtId="0" fontId="12" fillId="0" borderId="0"/>
    <xf numFmtId="0" fontId="50" fillId="0" borderId="0">
      <alignment vertical="center"/>
    </xf>
    <xf numFmtId="0" fontId="8" fillId="0" borderId="0"/>
    <xf numFmtId="0" fontId="60" fillId="37" borderId="0" applyNumberFormat="0" applyBorder="0" applyAlignment="0" applyProtection="0">
      <alignment vertical="center"/>
    </xf>
    <xf numFmtId="0" fontId="8" fillId="0" borderId="0"/>
    <xf numFmtId="38" fontId="8" fillId="0" borderId="0" applyFont="0" applyFill="0" applyBorder="0" applyAlignment="0" applyProtection="0">
      <alignment vertical="center"/>
    </xf>
    <xf numFmtId="0" fontId="50" fillId="0" borderId="0">
      <alignment vertical="center"/>
    </xf>
    <xf numFmtId="9" fontId="50" fillId="0" borderId="0" applyFont="0" applyFill="0" applyBorder="0" applyAlignment="0" applyProtection="0">
      <alignment vertical="center"/>
    </xf>
    <xf numFmtId="0" fontId="84" fillId="0" borderId="0">
      <alignment vertical="center"/>
    </xf>
    <xf numFmtId="38" fontId="84" fillId="0" borderId="0" applyFont="0" applyFill="0" applyBorder="0" applyAlignment="0" applyProtection="0">
      <alignment vertical="center"/>
    </xf>
  </cellStyleXfs>
  <cellXfs count="1900">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alignment horizontal="left" vertical="center"/>
    </xf>
    <xf numFmtId="0" fontId="4" fillId="0" borderId="0" xfId="0" applyFont="1" applyFill="1" applyAlignment="1">
      <alignment vertical="center"/>
    </xf>
    <xf numFmtId="0" fontId="4" fillId="0" borderId="17" xfId="0" applyFont="1" applyFill="1" applyBorder="1" applyAlignment="1">
      <alignment vertical="center"/>
    </xf>
    <xf numFmtId="0" fontId="5" fillId="7" borderId="0" xfId="0" applyFont="1" applyFill="1" applyAlignment="1">
      <alignment vertical="center"/>
    </xf>
    <xf numFmtId="0" fontId="9" fillId="7" borderId="0" xfId="0" applyFont="1" applyFill="1" applyAlignment="1">
      <alignment vertical="center"/>
    </xf>
    <xf numFmtId="0" fontId="5" fillId="7" borderId="0" xfId="0" applyFont="1" applyFill="1" applyAlignment="1">
      <alignment horizontal="center" vertical="center"/>
    </xf>
    <xf numFmtId="0" fontId="5" fillId="7" borderId="3" xfId="0" applyFont="1" applyFill="1" applyBorder="1" applyAlignment="1">
      <alignment horizontal="center" vertical="center"/>
    </xf>
    <xf numFmtId="0" fontId="5" fillId="7" borderId="17" xfId="0" applyFont="1" applyFill="1" applyBorder="1" applyAlignment="1">
      <alignment vertical="center"/>
    </xf>
    <xf numFmtId="0" fontId="5" fillId="7" borderId="0" xfId="0" applyFont="1" applyFill="1" applyBorder="1" applyAlignment="1">
      <alignment vertical="center"/>
    </xf>
    <xf numFmtId="0" fontId="5" fillId="38" borderId="2" xfId="0" applyFont="1" applyFill="1" applyBorder="1" applyAlignment="1">
      <alignment vertical="center"/>
    </xf>
    <xf numFmtId="0" fontId="5" fillId="7" borderId="16" xfId="0" applyFont="1" applyFill="1" applyBorder="1" applyAlignment="1">
      <alignment horizontal="center" vertical="center"/>
    </xf>
    <xf numFmtId="0" fontId="5" fillId="7" borderId="0" xfId="0" applyFont="1" applyFill="1" applyAlignment="1">
      <alignment vertical="center" shrinkToFit="1"/>
    </xf>
    <xf numFmtId="0" fontId="5" fillId="7" borderId="1" xfId="0" applyFont="1" applyFill="1" applyBorder="1" applyAlignment="1">
      <alignment horizontal="right" vertical="center" shrinkToFit="1"/>
    </xf>
    <xf numFmtId="0" fontId="5" fillId="7" borderId="0" xfId="0" applyFont="1" applyFill="1" applyBorder="1" applyAlignment="1">
      <alignment vertical="center" shrinkToFit="1"/>
    </xf>
    <xf numFmtId="0" fontId="5" fillId="7" borderId="2" xfId="0" applyFont="1" applyFill="1" applyBorder="1" applyAlignment="1">
      <alignment vertical="center" shrinkToFit="1"/>
    </xf>
    <xf numFmtId="0" fontId="29" fillId="7" borderId="0" xfId="0" applyFont="1" applyFill="1" applyBorder="1" applyAlignment="1">
      <alignment vertical="center"/>
    </xf>
    <xf numFmtId="0" fontId="29" fillId="7" borderId="0" xfId="0" applyFont="1" applyFill="1" applyAlignment="1">
      <alignment vertical="center"/>
    </xf>
    <xf numFmtId="0" fontId="0" fillId="0" borderId="0" xfId="0" applyAlignment="1">
      <alignment vertical="center"/>
    </xf>
    <xf numFmtId="0" fontId="5" fillId="7" borderId="0" xfId="0" applyFont="1" applyFill="1" applyBorder="1" applyAlignment="1">
      <alignment vertical="top"/>
    </xf>
    <xf numFmtId="0" fontId="29" fillId="7" borderId="0" xfId="0" applyFont="1" applyFill="1" applyBorder="1" applyAlignment="1">
      <alignment vertical="top"/>
    </xf>
    <xf numFmtId="0" fontId="5" fillId="7" borderId="0" xfId="0" applyFont="1" applyFill="1" applyBorder="1" applyAlignment="1">
      <alignment horizontal="left" vertical="top"/>
    </xf>
    <xf numFmtId="0" fontId="15" fillId="7" borderId="0" xfId="0" applyFont="1" applyFill="1" applyBorder="1" applyAlignment="1">
      <alignment horizontal="left" vertical="top"/>
    </xf>
    <xf numFmtId="0" fontId="5" fillId="7" borderId="0" xfId="0" applyFont="1" applyFill="1" applyBorder="1" applyAlignment="1">
      <alignment vertical="top" shrinkToFit="1"/>
    </xf>
    <xf numFmtId="0" fontId="5" fillId="7" borderId="0" xfId="0" applyFont="1" applyFill="1" applyBorder="1" applyAlignment="1">
      <alignment horizontal="center" vertical="center" shrinkToFit="1"/>
    </xf>
    <xf numFmtId="0" fontId="5" fillId="7" borderId="0" xfId="0" applyFont="1" applyFill="1" applyBorder="1" applyAlignment="1">
      <alignment horizontal="left" vertical="center"/>
    </xf>
    <xf numFmtId="0" fontId="5" fillId="7" borderId="2" xfId="0" applyFont="1" applyFill="1" applyBorder="1" applyAlignment="1">
      <alignment horizontal="center" vertical="center"/>
    </xf>
    <xf numFmtId="0" fontId="5" fillId="7" borderId="6" xfId="0" applyFont="1" applyFill="1" applyBorder="1" applyAlignment="1">
      <alignment horizontal="center" vertical="center" shrinkToFit="1"/>
    </xf>
    <xf numFmtId="0" fontId="5" fillId="7" borderId="0" xfId="0" applyFont="1" applyFill="1" applyAlignment="1">
      <alignment vertical="center" wrapText="1"/>
    </xf>
    <xf numFmtId="0" fontId="15" fillId="7" borderId="0" xfId="0" applyFont="1" applyFill="1" applyBorder="1" applyAlignment="1">
      <alignment vertical="center"/>
    </xf>
    <xf numFmtId="0" fontId="5" fillId="7" borderId="2" xfId="0" applyFont="1" applyFill="1" applyBorder="1" applyAlignment="1">
      <alignment horizontal="center" vertical="center" shrinkToFit="1"/>
    </xf>
    <xf numFmtId="0" fontId="5" fillId="7" borderId="6" xfId="0" applyFont="1" applyFill="1" applyBorder="1" applyAlignment="1">
      <alignment vertical="center" shrinkToFit="1"/>
    </xf>
    <xf numFmtId="0" fontId="4" fillId="7" borderId="2" xfId="0" applyFont="1" applyFill="1" applyBorder="1" applyAlignment="1">
      <alignment horizontal="left" vertical="center"/>
    </xf>
    <xf numFmtId="0" fontId="4" fillId="7" borderId="0" xfId="0" applyFont="1" applyFill="1" applyAlignment="1">
      <alignment vertical="center"/>
    </xf>
    <xf numFmtId="0" fontId="4" fillId="7" borderId="0" xfId="0" applyFont="1" applyFill="1" applyAlignment="1">
      <alignment horizontal="center" vertical="center"/>
    </xf>
    <xf numFmtId="38" fontId="5" fillId="0" borderId="0" xfId="35" applyFont="1" applyBorder="1" applyAlignment="1">
      <alignment vertical="center"/>
    </xf>
    <xf numFmtId="38" fontId="5" fillId="0" borderId="0" xfId="35" applyFont="1" applyAlignment="1">
      <alignment vertical="center"/>
    </xf>
    <xf numFmtId="38" fontId="7" fillId="0" borderId="0" xfId="35" applyFont="1" applyBorder="1" applyAlignment="1">
      <alignment vertical="center"/>
    </xf>
    <xf numFmtId="38" fontId="16" fillId="0" borderId="7" xfId="35" applyFont="1" applyBorder="1" applyAlignment="1">
      <alignment horizontal="center" vertical="center"/>
    </xf>
    <xf numFmtId="38" fontId="16" fillId="0" borderId="0" xfId="35" applyFont="1" applyBorder="1" applyAlignment="1">
      <alignment vertical="center"/>
    </xf>
    <xf numFmtId="38" fontId="16" fillId="0" borderId="0" xfId="35" applyFont="1" applyAlignment="1">
      <alignment vertical="center"/>
    </xf>
    <xf numFmtId="38" fontId="16" fillId="0" borderId="0" xfId="35" applyFont="1" applyBorder="1" applyAlignment="1">
      <alignment vertical="center" wrapText="1"/>
    </xf>
    <xf numFmtId="38" fontId="21" fillId="0" borderId="0" xfId="35" applyFont="1" applyBorder="1" applyAlignment="1">
      <alignment vertical="center"/>
    </xf>
    <xf numFmtId="38" fontId="18" fillId="0" borderId="3" xfId="35" applyFont="1" applyBorder="1" applyAlignment="1"/>
    <xf numFmtId="38" fontId="9" fillId="0" borderId="4" xfId="35" applyFont="1" applyBorder="1" applyAlignment="1">
      <alignment vertical="center"/>
    </xf>
    <xf numFmtId="38" fontId="16" fillId="0" borderId="4" xfId="35" applyFont="1" applyBorder="1" applyAlignment="1">
      <alignment vertical="center"/>
    </xf>
    <xf numFmtId="38" fontId="16" fillId="0" borderId="1" xfId="35" applyFont="1" applyBorder="1" applyAlignment="1">
      <alignment vertical="center"/>
    </xf>
    <xf numFmtId="38" fontId="16" fillId="0" borderId="0" xfId="35" applyFont="1" applyBorder="1" applyAlignment="1">
      <alignment horizontal="right"/>
    </xf>
    <xf numFmtId="38" fontId="16" fillId="0" borderId="17" xfId="35" applyFont="1" applyBorder="1" applyAlignment="1">
      <alignment vertical="center"/>
    </xf>
    <xf numFmtId="38" fontId="16" fillId="0" borderId="8" xfId="35" applyFont="1" applyBorder="1" applyAlignment="1">
      <alignment horizontal="center" vertical="center"/>
    </xf>
    <xf numFmtId="38" fontId="16" fillId="0" borderId="27" xfId="35" applyFont="1" applyBorder="1" applyAlignment="1">
      <alignment vertical="center" wrapText="1"/>
    </xf>
    <xf numFmtId="38" fontId="16" fillId="0" borderId="0" xfId="35" applyFont="1" applyBorder="1" applyAlignment="1">
      <alignment horizontal="center" vertical="center" wrapText="1"/>
    </xf>
    <xf numFmtId="38" fontId="16" fillId="0" borderId="2" xfId="35" applyFont="1" applyBorder="1" applyAlignment="1">
      <alignment horizontal="center" vertical="center"/>
    </xf>
    <xf numFmtId="38" fontId="16" fillId="0" borderId="27" xfId="35" applyFont="1" applyBorder="1" applyAlignment="1">
      <alignment horizontal="center" vertical="center" wrapText="1"/>
    </xf>
    <xf numFmtId="38" fontId="16" fillId="0" borderId="7" xfId="35" applyFont="1" applyBorder="1" applyAlignment="1">
      <alignment horizontal="left" vertical="center" wrapText="1"/>
    </xf>
    <xf numFmtId="49" fontId="16" fillId="0" borderId="27" xfId="35" applyNumberFormat="1" applyFont="1" applyBorder="1" applyAlignment="1">
      <alignment vertical="center"/>
    </xf>
    <xf numFmtId="38" fontId="16" fillId="0" borderId="8" xfId="35" applyFont="1" applyBorder="1" applyAlignment="1">
      <alignment horizontal="left" vertical="center"/>
    </xf>
    <xf numFmtId="38" fontId="16" fillId="0" borderId="34" xfId="35" applyFont="1" applyBorder="1" applyAlignment="1">
      <alignment vertical="center"/>
    </xf>
    <xf numFmtId="38" fontId="16" fillId="0" borderId="0" xfId="35" applyFont="1" applyBorder="1" applyAlignment="1">
      <alignment horizontal="left" vertical="center" wrapText="1"/>
    </xf>
    <xf numFmtId="38" fontId="16" fillId="0" borderId="0" xfId="35" applyFont="1" applyBorder="1" applyAlignment="1">
      <alignment horizontal="left" vertical="center"/>
    </xf>
    <xf numFmtId="38" fontId="18" fillId="0" borderId="17" xfId="35" applyFont="1" applyBorder="1" applyAlignment="1"/>
    <xf numFmtId="38" fontId="16" fillId="0" borderId="35" xfId="35" applyFont="1" applyBorder="1" applyAlignment="1">
      <alignment vertical="top"/>
    </xf>
    <xf numFmtId="38" fontId="16" fillId="0" borderId="35" xfId="35" applyFont="1" applyBorder="1" applyAlignment="1">
      <alignment vertical="center"/>
    </xf>
    <xf numFmtId="38" fontId="16" fillId="0" borderId="36" xfId="35" applyFont="1" applyBorder="1" applyAlignment="1">
      <alignment vertical="center"/>
    </xf>
    <xf numFmtId="38" fontId="18" fillId="0" borderId="37" xfId="35" applyFont="1" applyBorder="1" applyAlignment="1"/>
    <xf numFmtId="38" fontId="16" fillId="0" borderId="38" xfId="35" applyFont="1" applyBorder="1" applyAlignment="1">
      <alignment vertical="center"/>
    </xf>
    <xf numFmtId="38" fontId="16" fillId="0" borderId="38" xfId="35" applyFont="1" applyBorder="1" applyAlignment="1">
      <alignment horizontal="center" vertical="center"/>
    </xf>
    <xf numFmtId="38" fontId="5" fillId="0" borderId="38" xfId="35" applyFont="1" applyBorder="1" applyAlignment="1">
      <alignment vertical="center"/>
    </xf>
    <xf numFmtId="38" fontId="5" fillId="0" borderId="39" xfId="35" applyFont="1" applyBorder="1" applyAlignment="1">
      <alignment vertical="center"/>
    </xf>
    <xf numFmtId="38" fontId="16" fillId="0" borderId="7" xfId="35" applyFont="1" applyBorder="1" applyAlignment="1">
      <alignment vertical="center"/>
    </xf>
    <xf numFmtId="38" fontId="16" fillId="0" borderId="16" xfId="35" applyFont="1" applyBorder="1" applyAlignment="1">
      <alignment vertical="center"/>
    </xf>
    <xf numFmtId="38" fontId="16" fillId="0" borderId="5" xfId="35" applyFont="1" applyBorder="1" applyAlignment="1">
      <alignment vertical="center"/>
    </xf>
    <xf numFmtId="38" fontId="16" fillId="0" borderId="15" xfId="35" applyFont="1" applyBorder="1" applyAlignment="1">
      <alignment vertical="center"/>
    </xf>
    <xf numFmtId="38" fontId="16" fillId="0" borderId="27" xfId="35" applyFont="1" applyBorder="1" applyAlignment="1">
      <alignment vertical="center"/>
    </xf>
    <xf numFmtId="38" fontId="16" fillId="0" borderId="3" xfId="35" applyFont="1" applyBorder="1" applyAlignment="1">
      <alignment vertical="center"/>
    </xf>
    <xf numFmtId="38" fontId="21" fillId="0" borderId="16" xfId="35" applyFont="1" applyBorder="1" applyAlignment="1">
      <alignment vertical="center"/>
    </xf>
    <xf numFmtId="38" fontId="20" fillId="0" borderId="8" xfId="35" applyFont="1" applyBorder="1" applyAlignment="1">
      <alignment horizontal="center" vertical="center" wrapText="1"/>
    </xf>
    <xf numFmtId="38" fontId="16" fillId="0" borderId="0" xfId="35" applyFont="1" applyBorder="1" applyAlignment="1">
      <alignment horizontal="center" vertical="center"/>
    </xf>
    <xf numFmtId="177" fontId="20" fillId="2" borderId="7" xfId="35" applyNumberFormat="1" applyFont="1" applyFill="1" applyBorder="1" applyAlignment="1">
      <alignment horizontal="center" vertical="center" wrapText="1"/>
    </xf>
    <xf numFmtId="38" fontId="21" fillId="0" borderId="17" xfId="35" applyFont="1" applyBorder="1" applyAlignment="1">
      <alignment vertical="center"/>
    </xf>
    <xf numFmtId="38" fontId="19" fillId="0" borderId="0" xfId="35" applyFont="1" applyBorder="1" applyAlignment="1">
      <alignment vertical="center"/>
    </xf>
    <xf numFmtId="49" fontId="20" fillId="0" borderId="7" xfId="35" applyNumberFormat="1" applyFont="1" applyBorder="1" applyAlignment="1">
      <alignment vertical="center" wrapText="1"/>
    </xf>
    <xf numFmtId="49" fontId="20" fillId="0" borderId="7" xfId="35" applyNumberFormat="1" applyFont="1" applyBorder="1" applyAlignment="1">
      <alignment vertical="center"/>
    </xf>
    <xf numFmtId="49" fontId="16" fillId="0" borderId="40" xfId="35" applyNumberFormat="1" applyFont="1" applyBorder="1" applyAlignment="1">
      <alignment vertical="center"/>
    </xf>
    <xf numFmtId="38" fontId="16" fillId="0" borderId="6" xfId="35" applyFont="1" applyBorder="1" applyAlignment="1">
      <alignment vertical="center" shrinkToFit="1"/>
    </xf>
    <xf numFmtId="38" fontId="16" fillId="0" borderId="7" xfId="35" applyFont="1" applyBorder="1" applyAlignment="1">
      <alignment vertical="center" shrinkToFit="1"/>
    </xf>
    <xf numFmtId="38" fontId="16" fillId="0" borderId="41" xfId="35" applyFont="1" applyBorder="1" applyAlignment="1">
      <alignment vertical="center" shrinkToFit="1"/>
    </xf>
    <xf numFmtId="38" fontId="16" fillId="2" borderId="16" xfId="35" applyFont="1" applyFill="1" applyBorder="1" applyAlignment="1">
      <alignment vertical="center" shrinkToFit="1"/>
    </xf>
    <xf numFmtId="38" fontId="20" fillId="0" borderId="8" xfId="35" applyFont="1" applyBorder="1" applyAlignment="1">
      <alignment horizontal="left" vertical="center" shrinkToFit="1"/>
    </xf>
    <xf numFmtId="0" fontId="4" fillId="7" borderId="0" xfId="0" applyFont="1" applyFill="1" applyBorder="1" applyAlignment="1">
      <alignment vertical="center"/>
    </xf>
    <xf numFmtId="0" fontId="4" fillId="7" borderId="0" xfId="0" applyFont="1" applyFill="1" applyAlignment="1">
      <alignment vertical="center" wrapText="1"/>
    </xf>
    <xf numFmtId="0" fontId="4" fillId="7" borderId="0" xfId="46" applyFont="1" applyFill="1"/>
    <xf numFmtId="0" fontId="4" fillId="7" borderId="0" xfId="46" applyFont="1" applyFill="1" applyBorder="1"/>
    <xf numFmtId="0" fontId="4" fillId="7" borderId="0" xfId="46" applyFont="1" applyFill="1" applyAlignment="1">
      <alignment vertical="center"/>
    </xf>
    <xf numFmtId="0" fontId="4" fillId="7" borderId="0" xfId="0" applyFont="1" applyFill="1" applyAlignment="1">
      <alignment vertical="top"/>
    </xf>
    <xf numFmtId="0" fontId="4" fillId="7" borderId="0" xfId="0" applyFont="1" applyFill="1" applyBorder="1" applyAlignment="1">
      <alignment horizontal="center" vertical="center" wrapText="1"/>
    </xf>
    <xf numFmtId="0" fontId="4" fillId="7" borderId="0" xfId="0" applyFont="1" applyFill="1" applyBorder="1" applyAlignment="1">
      <alignment horizontal="center" vertical="center"/>
    </xf>
    <xf numFmtId="0" fontId="13" fillId="7" borderId="0" xfId="0" applyFont="1" applyFill="1" applyAlignment="1">
      <alignment vertical="center"/>
    </xf>
    <xf numFmtId="0" fontId="4" fillId="5" borderId="2" xfId="46" applyFont="1" applyFill="1" applyBorder="1" applyAlignment="1" applyProtection="1">
      <alignment horizontal="right" vertical="center"/>
      <protection locked="0"/>
    </xf>
    <xf numFmtId="0" fontId="4" fillId="7" borderId="0" xfId="46" applyFont="1" applyFill="1" applyBorder="1" applyAlignment="1">
      <alignment vertical="center"/>
    </xf>
    <xf numFmtId="0" fontId="4" fillId="7" borderId="0" xfId="0" applyFont="1" applyFill="1" applyBorder="1" applyAlignment="1">
      <alignment vertical="center" wrapText="1"/>
    </xf>
    <xf numFmtId="0" fontId="4" fillId="7" borderId="0" xfId="0" applyFont="1" applyFill="1" applyAlignment="1">
      <alignment horizontal="right" vertical="center"/>
    </xf>
    <xf numFmtId="0" fontId="4" fillId="7" borderId="0" xfId="0" applyFont="1" applyFill="1" applyAlignment="1">
      <alignment horizontal="left" vertical="center" wrapText="1"/>
    </xf>
    <xf numFmtId="0" fontId="4" fillId="7" borderId="0" xfId="0" applyFont="1" applyFill="1" applyAlignment="1">
      <alignment horizontal="left" vertical="center" indent="1"/>
    </xf>
    <xf numFmtId="0" fontId="4" fillId="7" borderId="0" xfId="0" applyFont="1" applyFill="1" applyAlignment="1">
      <alignment horizontal="left" vertical="top" wrapText="1"/>
    </xf>
    <xf numFmtId="0" fontId="4" fillId="7" borderId="0" xfId="0" applyFont="1" applyFill="1" applyAlignment="1">
      <alignment vertical="top" wrapText="1"/>
    </xf>
    <xf numFmtId="0" fontId="4" fillId="7" borderId="0" xfId="0" applyFont="1" applyFill="1" applyAlignment="1">
      <alignment horizontal="left" vertical="center"/>
    </xf>
    <xf numFmtId="0" fontId="4" fillId="0" borderId="0" xfId="0" applyFont="1" applyFill="1" applyBorder="1" applyAlignment="1">
      <alignment vertical="top"/>
    </xf>
    <xf numFmtId="0" fontId="4" fillId="7" borderId="0" xfId="46" applyFont="1" applyFill="1" applyBorder="1" applyAlignment="1">
      <alignment horizontal="center" vertical="center"/>
    </xf>
    <xf numFmtId="178" fontId="4" fillId="7" borderId="0" xfId="46" applyNumberFormat="1" applyFont="1" applyFill="1" applyBorder="1" applyAlignment="1">
      <alignment vertical="center"/>
    </xf>
    <xf numFmtId="0" fontId="4" fillId="7" borderId="0" xfId="0" applyFont="1" applyFill="1" applyBorder="1" applyAlignment="1">
      <alignment horizontal="right" vertical="center"/>
    </xf>
    <xf numFmtId="0" fontId="4" fillId="2" borderId="2" xfId="46" applyFont="1" applyFill="1" applyBorder="1" applyAlignment="1">
      <alignment horizontal="center" vertical="center" wrapText="1"/>
    </xf>
    <xf numFmtId="0" fontId="4" fillId="7" borderId="2" xfId="46" applyFont="1" applyFill="1" applyBorder="1" applyAlignment="1">
      <alignment vertical="center" wrapText="1"/>
    </xf>
    <xf numFmtId="0" fontId="4" fillId="2" borderId="2" xfId="46" applyFont="1" applyFill="1" applyBorder="1" applyAlignment="1">
      <alignment horizontal="right" vertical="center"/>
    </xf>
    <xf numFmtId="0" fontId="4" fillId="2" borderId="2" xfId="46" applyNumberFormat="1" applyFont="1" applyFill="1" applyBorder="1" applyAlignment="1">
      <alignment horizontal="right" vertical="center"/>
    </xf>
    <xf numFmtId="0" fontId="4" fillId="38" borderId="2" xfId="0" applyFont="1" applyFill="1" applyBorder="1" applyAlignment="1" applyProtection="1">
      <alignment horizontal="center" vertical="center" wrapText="1"/>
      <protection locked="0"/>
    </xf>
    <xf numFmtId="0" fontId="4" fillId="7" borderId="0" xfId="0" applyNumberFormat="1" applyFont="1" applyFill="1" applyBorder="1" applyAlignment="1">
      <alignment vertical="center"/>
    </xf>
    <xf numFmtId="0" fontId="4" fillId="7" borderId="0" xfId="0" applyFont="1" applyFill="1" applyBorder="1" applyAlignment="1">
      <alignment vertical="top"/>
    </xf>
    <xf numFmtId="182" fontId="4" fillId="2" borderId="2" xfId="0" applyNumberFormat="1" applyFont="1" applyFill="1" applyBorder="1" applyAlignment="1">
      <alignment vertical="center"/>
    </xf>
    <xf numFmtId="182" fontId="4" fillId="2" borderId="2" xfId="46" applyNumberFormat="1" applyFont="1" applyFill="1" applyBorder="1" applyAlignment="1">
      <alignment horizontal="right" vertical="center"/>
    </xf>
    <xf numFmtId="0" fontId="4" fillId="2" borderId="2" xfId="28" applyNumberFormat="1" applyFont="1" applyFill="1" applyBorder="1" applyAlignment="1">
      <alignment horizontal="right" vertical="center"/>
    </xf>
    <xf numFmtId="0" fontId="4" fillId="5" borderId="2" xfId="0" applyFont="1" applyFill="1" applyBorder="1" applyAlignment="1" applyProtection="1">
      <alignment horizontal="right" vertical="center"/>
      <protection locked="0"/>
    </xf>
    <xf numFmtId="183" fontId="4" fillId="2" borderId="2" xfId="46" applyNumberFormat="1" applyFont="1" applyFill="1" applyBorder="1" applyAlignment="1">
      <alignment horizontal="right" vertical="center"/>
    </xf>
    <xf numFmtId="184" fontId="4" fillId="2" borderId="2" xfId="28" applyNumberFormat="1" applyFont="1" applyFill="1" applyBorder="1" applyAlignment="1">
      <alignment horizontal="right" vertical="center"/>
    </xf>
    <xf numFmtId="183" fontId="4" fillId="2" borderId="2" xfId="0" applyNumberFormat="1" applyFont="1" applyFill="1" applyBorder="1" applyAlignment="1">
      <alignment horizontal="right" vertical="center"/>
    </xf>
    <xf numFmtId="0" fontId="4" fillId="2" borderId="2" xfId="0" applyFont="1" applyFill="1" applyBorder="1" applyAlignment="1">
      <alignment horizontal="center" vertical="center"/>
    </xf>
    <xf numFmtId="178" fontId="4" fillId="7" borderId="0" xfId="46" applyNumberFormat="1" applyFont="1" applyFill="1" applyBorder="1" applyAlignment="1">
      <alignment horizontal="left" vertical="center" wrapText="1"/>
    </xf>
    <xf numFmtId="0" fontId="4" fillId="7" borderId="2" xfId="46" applyFont="1" applyFill="1" applyBorder="1" applyAlignment="1">
      <alignment horizontal="center" vertical="center" wrapText="1"/>
    </xf>
    <xf numFmtId="176" fontId="4" fillId="2" borderId="2" xfId="0" applyNumberFormat="1" applyFont="1" applyFill="1" applyBorder="1" applyAlignment="1">
      <alignment horizontal="right" vertical="center"/>
    </xf>
    <xf numFmtId="182" fontId="4" fillId="2" borderId="2" xfId="0" applyNumberFormat="1" applyFont="1" applyFill="1" applyBorder="1" applyAlignment="1">
      <alignment horizontal="right" vertical="center"/>
    </xf>
    <xf numFmtId="176" fontId="4" fillId="2" borderId="2" xfId="0" applyNumberFormat="1" applyFont="1" applyFill="1" applyBorder="1" applyAlignment="1">
      <alignment vertical="center"/>
    </xf>
    <xf numFmtId="0" fontId="4" fillId="2" borderId="2" xfId="28" applyNumberFormat="1" applyFont="1" applyFill="1" applyBorder="1" applyAlignment="1">
      <alignment vertical="center"/>
    </xf>
    <xf numFmtId="0" fontId="4" fillId="0" borderId="0" xfId="46" applyFont="1" applyFill="1" applyBorder="1" applyAlignment="1">
      <alignment horizontal="right" vertical="center"/>
    </xf>
    <xf numFmtId="0" fontId="5" fillId="5" borderId="42" xfId="0" applyFont="1" applyFill="1" applyBorder="1" applyAlignment="1">
      <alignment horizontal="right" vertical="center"/>
    </xf>
    <xf numFmtId="178" fontId="4" fillId="7" borderId="0" xfId="0" applyNumberFormat="1" applyFont="1" applyFill="1" applyBorder="1" applyAlignment="1">
      <alignment vertical="center"/>
    </xf>
    <xf numFmtId="0" fontId="61" fillId="7" borderId="0" xfId="0" applyFont="1" applyFill="1" applyAlignment="1">
      <alignment vertical="center"/>
    </xf>
    <xf numFmtId="0" fontId="5" fillId="7" borderId="2" xfId="0" applyFont="1" applyFill="1" applyBorder="1" applyAlignment="1">
      <alignment vertical="center"/>
    </xf>
    <xf numFmtId="0" fontId="5" fillId="7" borderId="6" xfId="0" applyFont="1" applyFill="1" applyBorder="1" applyAlignment="1">
      <alignment horizontal="center" vertical="center"/>
    </xf>
    <xf numFmtId="0" fontId="5" fillId="4" borderId="7" xfId="0" applyFont="1" applyFill="1" applyBorder="1" applyAlignment="1">
      <alignment vertical="center"/>
    </xf>
    <xf numFmtId="0" fontId="5" fillId="7" borderId="7" xfId="0" applyFont="1" applyFill="1" applyBorder="1" applyAlignment="1">
      <alignment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4" xfId="0" applyFont="1" applyFill="1" applyBorder="1" applyAlignment="1">
      <alignment vertical="center"/>
    </xf>
    <xf numFmtId="0" fontId="5" fillId="5" borderId="7"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5" fillId="7" borderId="8" xfId="0" applyFont="1" applyFill="1" applyBorder="1" applyAlignment="1">
      <alignment horizontal="center" vertical="center" shrinkToFit="1"/>
    </xf>
    <xf numFmtId="0" fontId="5" fillId="7" borderId="5" xfId="0" applyFont="1" applyFill="1" applyBorder="1" applyAlignment="1">
      <alignment horizontal="center" vertical="center"/>
    </xf>
    <xf numFmtId="0" fontId="5" fillId="7" borderId="5" xfId="0" applyFont="1" applyFill="1" applyBorder="1" applyAlignment="1">
      <alignment vertical="center"/>
    </xf>
    <xf numFmtId="0" fontId="5" fillId="7" borderId="0" xfId="0" applyFont="1" applyFill="1" applyBorder="1" applyAlignment="1">
      <alignment horizontal="center" vertical="center"/>
    </xf>
    <xf numFmtId="0" fontId="5" fillId="7" borderId="3" xfId="0" applyFont="1" applyFill="1" applyBorder="1" applyAlignment="1">
      <alignment vertical="center"/>
    </xf>
    <xf numFmtId="0" fontId="5" fillId="7" borderId="1" xfId="0" applyFont="1" applyFill="1" applyBorder="1" applyAlignment="1">
      <alignment vertical="center"/>
    </xf>
    <xf numFmtId="2" fontId="5" fillId="7" borderId="1" xfId="0" applyNumberFormat="1" applyFont="1" applyFill="1" applyBorder="1" applyAlignment="1">
      <alignment horizontal="left" vertical="center"/>
    </xf>
    <xf numFmtId="0" fontId="5" fillId="7" borderId="27" xfId="0" applyFont="1" applyFill="1" applyBorder="1" applyAlignment="1">
      <alignment vertical="center"/>
    </xf>
    <xf numFmtId="0" fontId="5" fillId="7" borderId="16" xfId="0" applyFont="1" applyFill="1" applyBorder="1" applyAlignment="1">
      <alignment vertical="center"/>
    </xf>
    <xf numFmtId="0" fontId="5" fillId="7" borderId="15" xfId="0" applyFont="1" applyFill="1" applyBorder="1" applyAlignment="1">
      <alignment vertical="center"/>
    </xf>
    <xf numFmtId="0" fontId="17" fillId="7" borderId="16" xfId="0" applyFont="1" applyFill="1" applyBorder="1" applyAlignment="1">
      <alignment vertical="top" wrapText="1"/>
    </xf>
    <xf numFmtId="0" fontId="17" fillId="7" borderId="5" xfId="0" applyFont="1" applyFill="1" applyBorder="1" applyAlignment="1">
      <alignment vertical="top" wrapText="1"/>
    </xf>
    <xf numFmtId="0" fontId="17" fillId="7" borderId="15" xfId="0" applyFont="1" applyFill="1" applyBorder="1" applyAlignment="1">
      <alignment vertical="top" wrapText="1"/>
    </xf>
    <xf numFmtId="0" fontId="17" fillId="7" borderId="4" xfId="0" applyFont="1" applyFill="1" applyBorder="1" applyAlignment="1">
      <alignment vertical="top" wrapText="1"/>
    </xf>
    <xf numFmtId="0" fontId="17" fillId="7" borderId="1" xfId="0" applyFont="1" applyFill="1" applyBorder="1" applyAlignment="1">
      <alignment vertical="top" wrapText="1"/>
    </xf>
    <xf numFmtId="0" fontId="17" fillId="7" borderId="17" xfId="0" applyFont="1" applyFill="1" applyBorder="1" applyAlignment="1">
      <alignment vertical="top" wrapText="1"/>
    </xf>
    <xf numFmtId="0" fontId="17" fillId="7" borderId="0" xfId="0" applyFont="1" applyFill="1" applyBorder="1" applyAlignment="1">
      <alignment vertical="top" wrapText="1"/>
    </xf>
    <xf numFmtId="0" fontId="17" fillId="7" borderId="27" xfId="0" applyFont="1" applyFill="1" applyBorder="1" applyAlignment="1">
      <alignment vertical="top" wrapText="1"/>
    </xf>
    <xf numFmtId="0" fontId="17" fillId="7" borderId="17" xfId="0" applyFont="1" applyFill="1" applyBorder="1" applyAlignment="1">
      <alignment horizontal="left" vertical="top" wrapText="1"/>
    </xf>
    <xf numFmtId="0" fontId="17" fillId="7" borderId="27" xfId="0" applyFont="1" applyFill="1" applyBorder="1" applyAlignment="1">
      <alignment horizontal="left" vertical="top" wrapText="1"/>
    </xf>
    <xf numFmtId="0" fontId="5" fillId="7" borderId="16" xfId="0" applyFont="1" applyFill="1" applyBorder="1" applyAlignment="1">
      <alignment horizontal="right" vertical="center"/>
    </xf>
    <xf numFmtId="0" fontId="5" fillId="2" borderId="7" xfId="0" applyFont="1" applyFill="1" applyBorder="1" applyAlignment="1">
      <alignment vertical="center"/>
    </xf>
    <xf numFmtId="0" fontId="5" fillId="7" borderId="8" xfId="0" applyFont="1" applyFill="1" applyBorder="1" applyAlignment="1">
      <alignment vertical="center"/>
    </xf>
    <xf numFmtId="185" fontId="5" fillId="7" borderId="17" xfId="0" applyNumberFormat="1" applyFont="1" applyFill="1" applyBorder="1" applyAlignment="1">
      <alignment horizontal="right" vertical="center"/>
    </xf>
    <xf numFmtId="185" fontId="5" fillId="7" borderId="0" xfId="0" applyNumberFormat="1" applyFont="1" applyFill="1" applyBorder="1" applyAlignment="1">
      <alignment horizontal="right" vertical="center"/>
    </xf>
    <xf numFmtId="185" fontId="5" fillId="7" borderId="16" xfId="0" applyNumberFormat="1" applyFont="1" applyFill="1" applyBorder="1" applyAlignment="1">
      <alignment horizontal="right" vertical="center"/>
    </xf>
    <xf numFmtId="185" fontId="5" fillId="7" borderId="5" xfId="0" applyNumberFormat="1" applyFont="1" applyFill="1" applyBorder="1" applyAlignment="1">
      <alignment horizontal="right" vertical="center"/>
    </xf>
    <xf numFmtId="0" fontId="5" fillId="7" borderId="1" xfId="0" applyFont="1" applyFill="1" applyBorder="1" applyAlignment="1">
      <alignment horizontal="center" vertical="center"/>
    </xf>
    <xf numFmtId="0" fontId="17" fillId="7" borderId="3" xfId="0" applyFont="1" applyFill="1" applyBorder="1" applyAlignment="1">
      <alignment vertical="top" wrapText="1"/>
    </xf>
    <xf numFmtId="0" fontId="5" fillId="7" borderId="4" xfId="0" applyFont="1" applyFill="1" applyBorder="1" applyAlignment="1">
      <alignment horizontal="right" vertical="center"/>
    </xf>
    <xf numFmtId="0" fontId="5" fillId="7" borderId="0" xfId="0" applyFont="1" applyFill="1" applyBorder="1" applyAlignment="1">
      <alignment horizontal="right" vertical="center"/>
    </xf>
    <xf numFmtId="0" fontId="17" fillId="7" borderId="3" xfId="0" applyFont="1" applyFill="1" applyBorder="1" applyAlignment="1">
      <alignment horizontal="left" vertical="center"/>
    </xf>
    <xf numFmtId="0" fontId="5" fillId="4" borderId="0" xfId="0" applyFont="1" applyFill="1" applyBorder="1" applyAlignment="1">
      <alignment horizontal="center" vertical="center"/>
    </xf>
    <xf numFmtId="0" fontId="5" fillId="7" borderId="17" xfId="0" applyFont="1" applyFill="1" applyBorder="1" applyAlignment="1">
      <alignment horizontal="right" vertical="center"/>
    </xf>
    <xf numFmtId="0" fontId="17" fillId="7" borderId="5" xfId="0" applyFont="1" applyFill="1" applyBorder="1" applyAlignment="1">
      <alignment horizontal="center" vertical="top" wrapText="1"/>
    </xf>
    <xf numFmtId="0" fontId="17" fillId="7" borderId="16" xfId="0" applyFont="1" applyFill="1" applyBorder="1" applyAlignment="1">
      <alignment horizontal="center" vertical="top" wrapText="1"/>
    </xf>
    <xf numFmtId="0" fontId="17" fillId="2" borderId="5" xfId="0" applyFont="1" applyFill="1" applyBorder="1" applyAlignment="1">
      <alignment vertical="top" wrapText="1"/>
    </xf>
    <xf numFmtId="0" fontId="17" fillId="4" borderId="5" xfId="0" applyFont="1" applyFill="1" applyBorder="1" applyAlignment="1">
      <alignment horizontal="center" vertical="top" wrapText="1"/>
    </xf>
    <xf numFmtId="0" fontId="17" fillId="7" borderId="17" xfId="0" applyFont="1" applyFill="1" applyBorder="1" applyAlignment="1">
      <alignment horizontal="center" vertical="top" wrapText="1"/>
    </xf>
    <xf numFmtId="0" fontId="17" fillId="2" borderId="0" xfId="0" applyFont="1" applyFill="1" applyBorder="1" applyAlignment="1">
      <alignment vertical="top" wrapText="1"/>
    </xf>
    <xf numFmtId="0" fontId="17" fillId="7"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185" fontId="17" fillId="2" borderId="0" xfId="0" applyNumberFormat="1" applyFont="1" applyFill="1" applyBorder="1" applyAlignment="1">
      <alignment horizontal="right" vertical="top" wrapText="1"/>
    </xf>
    <xf numFmtId="185" fontId="5" fillId="2" borderId="27" xfId="0" applyNumberFormat="1" applyFont="1" applyFill="1" applyBorder="1" applyAlignment="1">
      <alignment vertical="center"/>
    </xf>
    <xf numFmtId="185" fontId="5" fillId="7" borderId="27" xfId="0" applyNumberFormat="1" applyFont="1" applyFill="1" applyBorder="1" applyAlignment="1">
      <alignment vertical="center"/>
    </xf>
    <xf numFmtId="0" fontId="17" fillId="7" borderId="0" xfId="0" applyFont="1" applyFill="1" applyBorder="1" applyAlignment="1">
      <alignment horizontal="right" vertical="top" wrapText="1"/>
    </xf>
    <xf numFmtId="0" fontId="17" fillId="7" borderId="27" xfId="0" applyFont="1" applyFill="1" applyBorder="1" applyAlignment="1">
      <alignment horizontal="left" vertical="center" shrinkToFit="1"/>
    </xf>
    <xf numFmtId="0" fontId="15" fillId="7" borderId="0" xfId="0" applyFont="1" applyFill="1" applyAlignment="1">
      <alignment vertical="center"/>
    </xf>
    <xf numFmtId="0" fontId="30" fillId="7" borderId="0" xfId="0" applyFont="1" applyFill="1" applyBorder="1" applyAlignment="1">
      <alignment horizontal="center" vertical="center"/>
    </xf>
    <xf numFmtId="0" fontId="30" fillId="7" borderId="0" xfId="0" applyFont="1" applyFill="1" applyBorder="1" applyAlignment="1">
      <alignment vertical="center"/>
    </xf>
    <xf numFmtId="0" fontId="31" fillId="7" borderId="0" xfId="0" applyFont="1" applyFill="1" applyBorder="1" applyAlignment="1">
      <alignment vertical="top" wrapText="1"/>
    </xf>
    <xf numFmtId="185" fontId="30" fillId="7" borderId="0" xfId="0" applyNumberFormat="1" applyFont="1" applyFill="1" applyBorder="1" applyAlignment="1">
      <alignment horizontal="center" vertical="center"/>
    </xf>
    <xf numFmtId="0" fontId="31" fillId="7" borderId="0" xfId="0" applyFont="1" applyFill="1" applyBorder="1" applyAlignment="1">
      <alignment horizontal="center" vertical="top" wrapText="1"/>
    </xf>
    <xf numFmtId="0" fontId="31" fillId="7" borderId="0" xfId="0" applyFont="1" applyFill="1" applyBorder="1" applyAlignment="1">
      <alignment horizontal="left" vertical="center"/>
    </xf>
    <xf numFmtId="0" fontId="30" fillId="7" borderId="0" xfId="0" applyFont="1" applyFill="1" applyBorder="1" applyAlignment="1">
      <alignment horizontal="right" vertical="center"/>
    </xf>
    <xf numFmtId="185" fontId="30" fillId="7" borderId="0" xfId="0" applyNumberFormat="1" applyFont="1" applyFill="1" applyBorder="1" applyAlignment="1">
      <alignment horizontal="right" vertical="center"/>
    </xf>
    <xf numFmtId="0" fontId="30" fillId="7" borderId="0" xfId="0" applyFont="1" applyFill="1" applyBorder="1" applyAlignment="1">
      <alignment horizontal="center" vertical="center" wrapText="1"/>
    </xf>
    <xf numFmtId="2" fontId="30" fillId="7" borderId="0" xfId="0" applyNumberFormat="1" applyFont="1" applyFill="1" applyBorder="1" applyAlignment="1">
      <alignment horizontal="left" vertical="center"/>
    </xf>
    <xf numFmtId="0" fontId="31" fillId="7" borderId="0" xfId="0" applyFont="1" applyFill="1" applyBorder="1" applyAlignment="1">
      <alignment vertical="center"/>
    </xf>
    <xf numFmtId="0" fontId="5" fillId="2" borderId="7" xfId="0" applyFont="1" applyFill="1" applyBorder="1" applyAlignment="1">
      <alignment horizontal="center" vertical="center" shrinkToFit="1"/>
    </xf>
    <xf numFmtId="0" fontId="32" fillId="7" borderId="0" xfId="0" applyFont="1" applyFill="1" applyBorder="1" applyAlignment="1">
      <alignment vertical="top" wrapText="1"/>
    </xf>
    <xf numFmtId="0" fontId="33" fillId="7" borderId="0" xfId="0" applyFont="1" applyFill="1" applyBorder="1" applyAlignment="1">
      <alignment vertical="center"/>
    </xf>
    <xf numFmtId="185" fontId="33" fillId="7" borderId="0" xfId="0" applyNumberFormat="1" applyFont="1" applyFill="1" applyBorder="1" applyAlignment="1">
      <alignment horizontal="right" vertical="center"/>
    </xf>
    <xf numFmtId="0" fontId="33" fillId="7" borderId="0" xfId="0" applyFont="1" applyFill="1" applyBorder="1" applyAlignment="1">
      <alignment horizontal="right" vertical="center"/>
    </xf>
    <xf numFmtId="0" fontId="32" fillId="7" borderId="0" xfId="0" applyFont="1" applyFill="1" applyBorder="1" applyAlignment="1">
      <alignment horizontal="left" vertical="center"/>
    </xf>
    <xf numFmtId="0" fontId="33" fillId="7" borderId="0" xfId="0" applyFont="1" applyFill="1" applyBorder="1" applyAlignment="1">
      <alignment horizontal="center" vertical="center"/>
    </xf>
    <xf numFmtId="0" fontId="32" fillId="7" borderId="0" xfId="0" applyFont="1" applyFill="1" applyBorder="1" applyAlignment="1">
      <alignment vertical="center"/>
    </xf>
    <xf numFmtId="185" fontId="33" fillId="7" borderId="0" xfId="0" applyNumberFormat="1" applyFont="1" applyFill="1" applyBorder="1" applyAlignment="1">
      <alignment horizontal="center" vertical="center"/>
    </xf>
    <xf numFmtId="185" fontId="33" fillId="7" borderId="0" xfId="0" applyNumberFormat="1" applyFont="1" applyFill="1" applyBorder="1" applyAlignment="1">
      <alignment vertical="center"/>
    </xf>
    <xf numFmtId="0" fontId="32" fillId="7" borderId="3" xfId="0" applyFont="1" applyFill="1" applyBorder="1" applyAlignment="1">
      <alignment vertical="center"/>
    </xf>
    <xf numFmtId="0" fontId="32" fillId="7" borderId="4" xfId="0" applyFont="1" applyFill="1" applyBorder="1" applyAlignment="1">
      <alignment vertical="center"/>
    </xf>
    <xf numFmtId="185" fontId="33" fillId="7" borderId="4" xfId="0" applyNumberFormat="1" applyFont="1" applyFill="1" applyBorder="1" applyAlignment="1">
      <alignment horizontal="right" vertical="center"/>
    </xf>
    <xf numFmtId="0" fontId="33" fillId="7" borderId="4" xfId="0" applyFont="1" applyFill="1" applyBorder="1" applyAlignment="1">
      <alignment vertical="center"/>
    </xf>
    <xf numFmtId="0" fontId="32" fillId="7" borderId="1" xfId="0" applyFont="1" applyFill="1" applyBorder="1" applyAlignment="1">
      <alignment vertical="center"/>
    </xf>
    <xf numFmtId="0" fontId="32" fillId="7" borderId="16" xfId="0" applyFont="1" applyFill="1" applyBorder="1" applyAlignment="1">
      <alignment vertical="center"/>
    </xf>
    <xf numFmtId="185" fontId="33" fillId="4" borderId="5" xfId="0" applyNumberFormat="1" applyFont="1" applyFill="1" applyBorder="1" applyAlignment="1">
      <alignment horizontal="right" vertical="center"/>
    </xf>
    <xf numFmtId="0" fontId="33" fillId="7" borderId="5" xfId="0" applyFont="1" applyFill="1" applyBorder="1" applyAlignment="1">
      <alignment vertical="center"/>
    </xf>
    <xf numFmtId="185" fontId="33" fillId="7" borderId="5" xfId="0" applyNumberFormat="1" applyFont="1" applyFill="1" applyBorder="1" applyAlignment="1">
      <alignment horizontal="right" vertical="center"/>
    </xf>
    <xf numFmtId="0" fontId="32" fillId="7" borderId="15" xfId="0" applyFont="1" applyFill="1" applyBorder="1" applyAlignment="1">
      <alignment vertical="center"/>
    </xf>
    <xf numFmtId="0" fontId="33" fillId="7" borderId="0" xfId="0" applyFont="1" applyFill="1" applyBorder="1" applyAlignment="1">
      <alignment horizontal="left" vertical="center"/>
    </xf>
    <xf numFmtId="0" fontId="30" fillId="7" borderId="0" xfId="0" applyFont="1" applyFill="1" applyBorder="1" applyAlignment="1">
      <alignment vertical="top" wrapText="1"/>
    </xf>
    <xf numFmtId="185" fontId="17" fillId="2" borderId="0" xfId="0" applyNumberFormat="1" applyFont="1" applyFill="1" applyBorder="1" applyAlignment="1">
      <alignment vertical="top" wrapText="1"/>
    </xf>
    <xf numFmtId="0" fontId="11" fillId="0" borderId="0" xfId="0" applyFont="1" applyAlignment="1">
      <alignment vertical="center"/>
    </xf>
    <xf numFmtId="0" fontId="36" fillId="0" borderId="0" xfId="0" applyFont="1" applyAlignment="1"/>
    <xf numFmtId="0" fontId="62" fillId="7" borderId="2" xfId="0" applyFont="1" applyFill="1" applyBorder="1" applyAlignment="1">
      <alignment vertical="center" wrapText="1"/>
    </xf>
    <xf numFmtId="38" fontId="16" fillId="0" borderId="17" xfId="35" applyFont="1" applyBorder="1" applyAlignment="1">
      <alignment horizontal="center" vertical="center"/>
    </xf>
    <xf numFmtId="0" fontId="36" fillId="39" borderId="0" xfId="0" applyFont="1" applyFill="1" applyAlignment="1"/>
    <xf numFmtId="38" fontId="11" fillId="0" borderId="7" xfId="35" applyFont="1" applyBorder="1" applyAlignment="1">
      <alignment horizontal="center" vertical="center"/>
    </xf>
    <xf numFmtId="38" fontId="20" fillId="40" borderId="0" xfId="35" applyFont="1" applyFill="1" applyBorder="1" applyAlignment="1">
      <alignment horizontal="center" vertical="center"/>
    </xf>
    <xf numFmtId="0" fontId="4" fillId="0" borderId="27" xfId="0" applyFont="1" applyFill="1" applyBorder="1" applyAlignment="1">
      <alignment horizontal="left" vertical="center" shrinkToFit="1"/>
    </xf>
    <xf numFmtId="38" fontId="16" fillId="0" borderId="27" xfId="35" applyFont="1" applyBorder="1" applyAlignment="1">
      <alignment horizontal="left" vertical="center" shrinkToFit="1"/>
    </xf>
    <xf numFmtId="38" fontId="16" fillId="0" borderId="17" xfId="35" applyNumberFormat="1" applyFont="1" applyBorder="1" applyAlignment="1">
      <alignment vertical="center"/>
    </xf>
    <xf numFmtId="179" fontId="16" fillId="40" borderId="2" xfId="35" applyNumberFormat="1" applyFont="1" applyFill="1" applyBorder="1" applyAlignment="1">
      <alignment vertical="center" shrinkToFit="1"/>
    </xf>
    <xf numFmtId="38" fontId="4" fillId="0" borderId="17" xfId="35" applyFont="1" applyBorder="1" applyAlignment="1">
      <alignment horizontal="right" vertical="center"/>
    </xf>
    <xf numFmtId="38" fontId="9" fillId="0" borderId="0" xfId="35" applyFont="1" applyBorder="1" applyAlignment="1">
      <alignment vertical="center"/>
    </xf>
    <xf numFmtId="177" fontId="16" fillId="40" borderId="2" xfId="35" applyNumberFormat="1" applyFont="1" applyFill="1" applyBorder="1" applyAlignment="1">
      <alignment vertical="center" shrinkToFit="1"/>
    </xf>
    <xf numFmtId="38" fontId="16" fillId="0" borderId="51" xfId="35" applyFont="1" applyBorder="1" applyAlignment="1">
      <alignment vertical="center"/>
    </xf>
    <xf numFmtId="38" fontId="16" fillId="0" borderId="52" xfId="35" applyFont="1" applyBorder="1" applyAlignment="1">
      <alignment horizontal="left" vertical="center" wrapText="1"/>
    </xf>
    <xf numFmtId="38" fontId="16" fillId="0" borderId="52" xfId="35" applyFont="1" applyBorder="1" applyAlignment="1">
      <alignment vertical="center"/>
    </xf>
    <xf numFmtId="38" fontId="16" fillId="0" borderId="52" xfId="35" applyFont="1" applyBorder="1" applyAlignment="1">
      <alignment horizontal="left" vertical="center"/>
    </xf>
    <xf numFmtId="49" fontId="16" fillId="0" borderId="53" xfId="35" applyNumberFormat="1" applyFont="1" applyBorder="1" applyAlignment="1">
      <alignment vertical="center"/>
    </xf>
    <xf numFmtId="180" fontId="16" fillId="40" borderId="2" xfId="35" applyNumberFormat="1" applyFont="1" applyFill="1" applyBorder="1" applyAlignment="1">
      <alignment vertical="center" shrinkToFit="1"/>
    </xf>
    <xf numFmtId="38" fontId="16" fillId="0" borderId="0" xfId="35" applyFont="1" applyAlignment="1">
      <alignment vertical="center" wrapText="1"/>
    </xf>
    <xf numFmtId="38" fontId="63" fillId="0" borderId="0" xfId="35" applyFont="1" applyBorder="1" applyAlignment="1">
      <alignment vertical="center"/>
    </xf>
    <xf numFmtId="38" fontId="20" fillId="39" borderId="0" xfId="35" applyFont="1" applyFill="1" applyBorder="1" applyAlignment="1">
      <alignment horizontal="center" vertical="center"/>
    </xf>
    <xf numFmtId="49" fontId="63" fillId="0" borderId="7" xfId="35" applyNumberFormat="1" applyFont="1" applyBorder="1" applyAlignment="1">
      <alignment vertical="center"/>
    </xf>
    <xf numFmtId="0" fontId="12" fillId="0" borderId="0" xfId="0" applyFont="1" applyAlignment="1">
      <alignment vertical="center"/>
    </xf>
    <xf numFmtId="182" fontId="64" fillId="2" borderId="2" xfId="46" applyNumberFormat="1" applyFont="1" applyFill="1" applyBorder="1" applyAlignment="1">
      <alignment horizontal="right" vertical="center"/>
    </xf>
    <xf numFmtId="0" fontId="12" fillId="0" borderId="0" xfId="0" applyFont="1" applyBorder="1" applyAlignment="1">
      <alignment horizontal="center" vertical="center"/>
    </xf>
    <xf numFmtId="0" fontId="11" fillId="0" borderId="0" xfId="0" applyFont="1" applyBorder="1" applyAlignment="1">
      <alignment horizontal="right" vertical="center"/>
    </xf>
    <xf numFmtId="0" fontId="12" fillId="0" borderId="0" xfId="0" applyFont="1" applyBorder="1" applyAlignment="1">
      <alignment horizontal="right" vertical="center"/>
    </xf>
    <xf numFmtId="0" fontId="11" fillId="0" borderId="0" xfId="0" quotePrefix="1" applyFont="1" applyAlignment="1">
      <alignment vertical="center"/>
    </xf>
    <xf numFmtId="0" fontId="12" fillId="0" borderId="0" xfId="0" applyFont="1" applyAlignment="1">
      <alignment horizontal="right" vertical="top"/>
    </xf>
    <xf numFmtId="0" fontId="12" fillId="0" borderId="0" xfId="0" applyFont="1" applyAlignment="1">
      <alignment horizontal="left" vertical="top" wrapText="1"/>
    </xf>
    <xf numFmtId="0" fontId="11"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left" vertical="center"/>
    </xf>
    <xf numFmtId="0" fontId="64" fillId="7" borderId="0" xfId="0" applyFont="1" applyFill="1" applyAlignment="1">
      <alignment vertical="center"/>
    </xf>
    <xf numFmtId="0" fontId="62" fillId="38" borderId="2"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4" fillId="0" borderId="5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62" fillId="7" borderId="27" xfId="0" applyFont="1" applyFill="1" applyBorder="1" applyAlignment="1">
      <alignment vertical="center" shrinkToFit="1"/>
    </xf>
    <xf numFmtId="0" fontId="62" fillId="7" borderId="15" xfId="0" applyFont="1" applyFill="1" applyBorder="1" applyAlignment="1">
      <alignment vertical="center" shrinkToFit="1"/>
    </xf>
    <xf numFmtId="0" fontId="62" fillId="7" borderId="0" xfId="0" applyFont="1" applyFill="1" applyAlignment="1">
      <alignment vertical="center"/>
    </xf>
    <xf numFmtId="0" fontId="62" fillId="7" borderId="40" xfId="0" applyFont="1" applyFill="1" applyBorder="1" applyAlignment="1">
      <alignment vertical="center"/>
    </xf>
    <xf numFmtId="0" fontId="66" fillId="7" borderId="40" xfId="0" applyFont="1" applyFill="1" applyBorder="1" applyAlignment="1">
      <alignment vertical="center" wrapText="1"/>
    </xf>
    <xf numFmtId="0" fontId="62" fillId="7" borderId="46" xfId="0" applyFont="1" applyFill="1" applyBorder="1" applyAlignment="1">
      <alignment vertical="center"/>
    </xf>
    <xf numFmtId="0" fontId="67" fillId="7" borderId="0" xfId="0" applyFont="1" applyFill="1" applyAlignment="1">
      <alignment vertical="center"/>
    </xf>
    <xf numFmtId="0" fontId="62" fillId="7" borderId="0" xfId="0" applyFont="1" applyFill="1" applyBorder="1" applyAlignment="1">
      <alignment vertical="top" shrinkToFit="1"/>
    </xf>
    <xf numFmtId="0" fontId="62" fillId="7" borderId="2" xfId="0" applyFont="1" applyFill="1" applyBorder="1" applyAlignment="1">
      <alignment vertical="center" shrinkToFit="1"/>
    </xf>
    <xf numFmtId="0" fontId="62" fillId="7" borderId="6" xfId="0" applyFont="1" applyFill="1" applyBorder="1" applyAlignment="1">
      <alignment horizontal="center" vertical="center" shrinkToFit="1"/>
    </xf>
    <xf numFmtId="0" fontId="62" fillId="7" borderId="2" xfId="0" applyFont="1" applyFill="1" applyBorder="1" applyAlignment="1">
      <alignment horizontal="center" vertical="center" shrinkToFit="1"/>
    </xf>
    <xf numFmtId="0" fontId="68" fillId="7" borderId="2" xfId="0" applyFont="1" applyFill="1" applyBorder="1" applyAlignment="1">
      <alignment vertical="center" wrapText="1" shrinkToFit="1"/>
    </xf>
    <xf numFmtId="0" fontId="68" fillId="7" borderId="6" xfId="0" applyFont="1" applyFill="1" applyBorder="1" applyAlignment="1">
      <alignment horizontal="center" vertical="center" shrinkToFit="1"/>
    </xf>
    <xf numFmtId="0" fontId="62" fillId="7" borderId="0" xfId="0" applyFont="1" applyFill="1" applyAlignment="1">
      <alignment vertical="center" shrinkToFit="1"/>
    </xf>
    <xf numFmtId="0" fontId="62" fillId="7" borderId="2" xfId="0" applyFont="1" applyFill="1" applyBorder="1" applyAlignment="1">
      <alignment horizontal="center" vertical="top" shrinkToFit="1"/>
    </xf>
    <xf numFmtId="0" fontId="62" fillId="7" borderId="6" xfId="0" applyFont="1" applyFill="1" applyBorder="1" applyAlignment="1">
      <alignment horizontal="center" vertical="top" shrinkToFit="1"/>
    </xf>
    <xf numFmtId="0" fontId="62" fillId="0" borderId="2" xfId="0" applyFont="1" applyFill="1" applyBorder="1" applyAlignment="1">
      <alignment vertical="center" shrinkToFit="1"/>
    </xf>
    <xf numFmtId="0" fontId="62" fillId="0" borderId="6" xfId="0" applyFont="1" applyFill="1" applyBorder="1" applyAlignment="1">
      <alignment horizontal="center" vertical="center" shrinkToFit="1"/>
    </xf>
    <xf numFmtId="0" fontId="68" fillId="7" borderId="2" xfId="0" applyFont="1" applyFill="1" applyBorder="1" applyAlignment="1">
      <alignment vertical="center" wrapText="1"/>
    </xf>
    <xf numFmtId="0" fontId="62" fillId="7" borderId="2" xfId="0" applyFont="1" applyFill="1" applyBorder="1" applyAlignment="1">
      <alignment vertical="top" wrapText="1"/>
    </xf>
    <xf numFmtId="0" fontId="62" fillId="7" borderId="0" xfId="0" applyFont="1" applyFill="1" applyAlignment="1">
      <alignment vertical="center" wrapText="1"/>
    </xf>
    <xf numFmtId="0" fontId="62" fillId="7" borderId="2" xfId="0" applyFont="1" applyFill="1" applyBorder="1" applyAlignment="1">
      <alignment vertical="center"/>
    </xf>
    <xf numFmtId="0" fontId="62" fillId="0" borderId="2" xfId="0" applyFont="1" applyFill="1" applyBorder="1" applyAlignment="1">
      <alignment horizontal="center" vertical="center" shrinkToFit="1"/>
    </xf>
    <xf numFmtId="0" fontId="62" fillId="0" borderId="0" xfId="0" applyFont="1" applyFill="1" applyAlignment="1">
      <alignment vertical="center"/>
    </xf>
    <xf numFmtId="0" fontId="62" fillId="0" borderId="2" xfId="0" applyFont="1" applyFill="1" applyBorder="1" applyAlignment="1">
      <alignment vertical="center" wrapText="1"/>
    </xf>
    <xf numFmtId="0" fontId="62" fillId="7" borderId="0" xfId="0" applyFont="1" applyFill="1" applyBorder="1" applyAlignment="1">
      <alignment vertical="center"/>
    </xf>
    <xf numFmtId="0" fontId="5" fillId="7" borderId="0" xfId="0" applyFont="1" applyFill="1" applyBorder="1" applyAlignment="1">
      <alignment vertical="top" shrinkToFit="1"/>
    </xf>
    <xf numFmtId="0" fontId="5" fillId="7" borderId="0" xfId="0" applyFont="1" applyFill="1" applyBorder="1" applyAlignment="1">
      <alignment vertical="top"/>
    </xf>
    <xf numFmtId="0" fontId="5" fillId="7" borderId="0" xfId="0" applyFont="1" applyFill="1" applyBorder="1" applyAlignment="1">
      <alignment vertical="center"/>
    </xf>
    <xf numFmtId="0" fontId="5" fillId="7" borderId="0" xfId="0" applyFont="1" applyFill="1" applyBorder="1" applyAlignment="1">
      <alignment vertical="top" shrinkToFit="1"/>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27" xfId="0" applyFont="1" applyFill="1" applyBorder="1" applyAlignment="1">
      <alignment vertical="center" wrapText="1"/>
    </xf>
    <xf numFmtId="0" fontId="4" fillId="0" borderId="8" xfId="0" applyFont="1" applyBorder="1" applyAlignment="1">
      <alignment horizontal="center"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Fill="1" applyBorder="1" applyAlignment="1">
      <alignment vertical="center"/>
    </xf>
    <xf numFmtId="186" fontId="5" fillId="39" borderId="6" xfId="0" applyNumberFormat="1" applyFont="1" applyFill="1" applyBorder="1" applyAlignment="1">
      <alignment horizontal="center" vertical="center" shrinkToFit="1"/>
    </xf>
    <xf numFmtId="0" fontId="64" fillId="7" borderId="2" xfId="0" applyFont="1" applyFill="1" applyBorder="1" applyAlignment="1">
      <alignment vertical="center" wrapText="1" shrinkToFit="1"/>
    </xf>
    <xf numFmtId="0" fontId="64" fillId="7" borderId="2" xfId="0" applyFont="1" applyFill="1" applyBorder="1" applyAlignment="1">
      <alignment vertical="center" wrapText="1"/>
    </xf>
    <xf numFmtId="0" fontId="73" fillId="7" borderId="6" xfId="0" applyFont="1" applyFill="1" applyBorder="1" applyAlignment="1">
      <alignment horizontal="center" vertical="center" shrinkToFit="1"/>
    </xf>
    <xf numFmtId="0" fontId="4" fillId="39" borderId="0" xfId="0" applyFont="1" applyFill="1" applyAlignment="1">
      <alignment horizontal="left" vertical="center"/>
    </xf>
    <xf numFmtId="0" fontId="0" fillId="0" borderId="0" xfId="0" applyFont="1" applyFill="1" applyAlignment="1">
      <alignment horizontal="center" vertical="center"/>
    </xf>
    <xf numFmtId="0" fontId="0" fillId="0" borderId="17" xfId="0" applyFont="1" applyFill="1" applyBorder="1" applyAlignment="1">
      <alignment horizontal="center" vertical="center"/>
    </xf>
    <xf numFmtId="0" fontId="4" fillId="0" borderId="0" xfId="0" applyFont="1" applyFill="1" applyAlignment="1">
      <alignment vertical="center" wrapText="1"/>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4" fillId="39" borderId="0" xfId="0" applyFont="1" applyFill="1" applyAlignment="1">
      <alignment horizontal="center" vertical="center"/>
    </xf>
    <xf numFmtId="0" fontId="14" fillId="39" borderId="0" xfId="0" applyFont="1" applyFill="1" applyAlignment="1">
      <alignment horizontal="left" vertical="center"/>
    </xf>
    <xf numFmtId="0" fontId="4" fillId="39" borderId="11" xfId="0" applyFont="1" applyFill="1" applyBorder="1" applyAlignment="1">
      <alignment horizontal="center" vertical="center"/>
    </xf>
    <xf numFmtId="0" fontId="4" fillId="39" borderId="9" xfId="0" applyFont="1" applyFill="1" applyBorder="1" applyAlignment="1">
      <alignment horizontal="center" vertical="center"/>
    </xf>
    <xf numFmtId="0" fontId="4" fillId="39" borderId="8" xfId="0" applyFont="1" applyFill="1" applyBorder="1" applyAlignment="1">
      <alignment horizontal="center" vertical="center"/>
    </xf>
    <xf numFmtId="0" fontId="4" fillId="39" borderId="3" xfId="0" applyFont="1" applyFill="1" applyBorder="1" applyAlignment="1">
      <alignment horizontal="center" vertical="center"/>
    </xf>
    <xf numFmtId="0" fontId="4" fillId="39" borderId="1" xfId="0" applyFont="1" applyFill="1" applyBorder="1" applyAlignment="1">
      <alignment horizontal="left" vertical="center"/>
    </xf>
    <xf numFmtId="0" fontId="4" fillId="39" borderId="3" xfId="0" applyFont="1" applyFill="1" applyBorder="1" applyAlignment="1">
      <alignment horizontal="left" vertical="center"/>
    </xf>
    <xf numFmtId="0" fontId="0" fillId="39" borderId="4" xfId="0" applyFont="1" applyFill="1" applyBorder="1" applyAlignment="1">
      <alignment horizontal="center" vertical="center"/>
    </xf>
    <xf numFmtId="0" fontId="4" fillId="39" borderId="4" xfId="0" applyFont="1" applyFill="1" applyBorder="1" applyAlignment="1">
      <alignment vertical="center"/>
    </xf>
    <xf numFmtId="0" fontId="4" fillId="39" borderId="4" xfId="0" applyFont="1" applyFill="1" applyBorder="1" applyAlignment="1">
      <alignment vertical="center" wrapText="1"/>
    </xf>
    <xf numFmtId="0" fontId="4" fillId="39" borderId="1" xfId="0" applyFont="1" applyFill="1" applyBorder="1" applyAlignment="1">
      <alignment vertical="center" wrapText="1"/>
    </xf>
    <xf numFmtId="0" fontId="4" fillId="39" borderId="16" xfId="0" applyFont="1" applyFill="1" applyBorder="1" applyAlignment="1">
      <alignment horizontal="center" vertical="center"/>
    </xf>
    <xf numFmtId="0" fontId="4" fillId="39" borderId="15" xfId="0" applyFont="1" applyFill="1" applyBorder="1" applyAlignment="1">
      <alignment horizontal="left" vertical="center"/>
    </xf>
    <xf numFmtId="0" fontId="4" fillId="39" borderId="16" xfId="0" applyFont="1" applyFill="1" applyBorder="1" applyAlignment="1">
      <alignment horizontal="left" vertical="center"/>
    </xf>
    <xf numFmtId="0" fontId="0" fillId="39" borderId="16" xfId="0" applyFont="1" applyFill="1" applyBorder="1" applyAlignment="1">
      <alignment horizontal="center" vertical="center"/>
    </xf>
    <xf numFmtId="0" fontId="4" fillId="39" borderId="5" xfId="0" applyFont="1" applyFill="1" applyBorder="1" applyAlignment="1">
      <alignment vertical="center"/>
    </xf>
    <xf numFmtId="0" fontId="4" fillId="39" borderId="5" xfId="0" applyFont="1" applyFill="1" applyBorder="1" applyAlignment="1">
      <alignment vertical="center" wrapText="1"/>
    </xf>
    <xf numFmtId="0" fontId="0" fillId="39" borderId="5" xfId="0" applyFont="1" applyFill="1" applyBorder="1" applyAlignment="1">
      <alignment horizontal="center" vertical="center"/>
    </xf>
    <xf numFmtId="0" fontId="4" fillId="39" borderId="15" xfId="0" applyFont="1" applyFill="1" applyBorder="1" applyAlignment="1">
      <alignment vertical="center" wrapText="1"/>
    </xf>
    <xf numFmtId="0" fontId="4" fillId="39" borderId="3" xfId="0" applyFont="1" applyFill="1" applyBorder="1" applyAlignment="1">
      <alignment vertical="center"/>
    </xf>
    <xf numFmtId="0" fontId="4" fillId="39" borderId="25" xfId="0" applyFont="1" applyFill="1" applyBorder="1" applyAlignment="1">
      <alignment vertical="center"/>
    </xf>
    <xf numFmtId="0" fontId="4" fillId="39" borderId="3" xfId="0" applyFont="1" applyFill="1" applyBorder="1" applyAlignment="1">
      <alignment horizontal="left" vertical="center" wrapText="1"/>
    </xf>
    <xf numFmtId="0" fontId="4" fillId="39" borderId="66" xfId="0" applyFont="1" applyFill="1" applyBorder="1" applyAlignment="1">
      <alignment horizontal="left" vertical="center"/>
    </xf>
    <xf numFmtId="0" fontId="0" fillId="39" borderId="63" xfId="0" applyFont="1" applyFill="1" applyBorder="1" applyAlignment="1">
      <alignment horizontal="center" vertical="center"/>
    </xf>
    <xf numFmtId="0" fontId="4" fillId="39" borderId="55" xfId="0" applyFont="1" applyFill="1" applyBorder="1" applyAlignment="1">
      <alignment vertical="center"/>
    </xf>
    <xf numFmtId="0" fontId="4" fillId="39" borderId="55" xfId="0" applyFont="1" applyFill="1" applyBorder="1" applyAlignment="1">
      <alignment horizontal="left" vertical="center" wrapText="1"/>
    </xf>
    <xf numFmtId="0" fontId="0" fillId="39" borderId="55" xfId="0" applyFont="1" applyFill="1" applyBorder="1" applyAlignment="1">
      <alignment horizontal="center" vertical="center"/>
    </xf>
    <xf numFmtId="0" fontId="4" fillId="39" borderId="55" xfId="0" applyFont="1" applyFill="1" applyBorder="1" applyAlignment="1">
      <alignment horizontal="left" vertical="center"/>
    </xf>
    <xf numFmtId="0" fontId="4" fillId="39" borderId="1" xfId="0" applyFont="1" applyFill="1" applyBorder="1" applyAlignment="1">
      <alignment vertical="top"/>
    </xf>
    <xf numFmtId="0" fontId="4" fillId="39" borderId="17" xfId="0" applyFont="1" applyFill="1" applyBorder="1" applyAlignment="1">
      <alignment vertical="center"/>
    </xf>
    <xf numFmtId="0" fontId="4" fillId="39" borderId="27" xfId="0" applyFont="1" applyFill="1" applyBorder="1" applyAlignment="1">
      <alignment horizontal="center" vertical="center"/>
    </xf>
    <xf numFmtId="0" fontId="4" fillId="39" borderId="40" xfId="0" applyFont="1" applyFill="1" applyBorder="1" applyAlignment="1">
      <alignment vertical="center"/>
    </xf>
    <xf numFmtId="0" fontId="4" fillId="39" borderId="17" xfId="0" applyFont="1" applyFill="1" applyBorder="1" applyAlignment="1">
      <alignment horizontal="left" vertical="center"/>
    </xf>
    <xf numFmtId="0" fontId="4" fillId="39" borderId="27" xfId="0" applyFont="1" applyFill="1" applyBorder="1" applyAlignment="1">
      <alignment vertical="center" wrapText="1"/>
    </xf>
    <xf numFmtId="0" fontId="4" fillId="39" borderId="17" xfId="0" applyFont="1" applyFill="1" applyBorder="1" applyAlignment="1">
      <alignment horizontal="left" vertical="center" wrapText="1"/>
    </xf>
    <xf numFmtId="0" fontId="4" fillId="39" borderId="0" xfId="0" applyFont="1" applyFill="1" applyAlignment="1">
      <alignment vertical="center"/>
    </xf>
    <xf numFmtId="0" fontId="4" fillId="39" borderId="0" xfId="0" applyFont="1" applyFill="1" applyAlignment="1">
      <alignment horizontal="left" vertical="center" wrapText="1"/>
    </xf>
    <xf numFmtId="0" fontId="4" fillId="39" borderId="27" xfId="0" applyFont="1" applyFill="1" applyBorder="1" applyAlignment="1">
      <alignment horizontal="left" vertical="center"/>
    </xf>
    <xf numFmtId="0" fontId="4" fillId="39" borderId="0" xfId="0" applyFont="1" applyFill="1" applyAlignment="1">
      <alignment vertical="top"/>
    </xf>
    <xf numFmtId="0" fontId="4" fillId="39" borderId="27" xfId="0" applyFont="1" applyFill="1" applyBorder="1" applyAlignment="1">
      <alignment vertical="top"/>
    </xf>
    <xf numFmtId="0" fontId="0" fillId="39" borderId="34" xfId="0" applyFont="1" applyFill="1" applyBorder="1" applyAlignment="1">
      <alignment horizontal="center" vertical="center"/>
    </xf>
    <xf numFmtId="0" fontId="4" fillId="39" borderId="57" xfId="0" applyFont="1" applyFill="1" applyBorder="1" applyAlignment="1">
      <alignment vertical="center"/>
    </xf>
    <xf numFmtId="0" fontId="4" fillId="39" borderId="57" xfId="0" applyFont="1" applyFill="1" applyBorder="1" applyAlignment="1">
      <alignment horizontal="left" vertical="center"/>
    </xf>
    <xf numFmtId="0" fontId="0" fillId="39" borderId="57" xfId="0" applyFont="1" applyFill="1" applyBorder="1" applyAlignment="1">
      <alignment horizontal="center" vertical="center"/>
    </xf>
    <xf numFmtId="0" fontId="4" fillId="39" borderId="62" xfId="0" applyFont="1" applyFill="1" applyBorder="1" applyAlignment="1">
      <alignment horizontal="left" vertical="center"/>
    </xf>
    <xf numFmtId="0" fontId="4" fillId="39" borderId="17" xfId="0" applyFont="1" applyFill="1" applyBorder="1" applyAlignment="1">
      <alignment vertical="top"/>
    </xf>
    <xf numFmtId="0" fontId="4" fillId="39" borderId="58" xfId="0" applyFont="1" applyFill="1" applyBorder="1" applyAlignment="1">
      <alignment horizontal="left" vertical="center"/>
    </xf>
    <xf numFmtId="0" fontId="4" fillId="39" borderId="60" xfId="0" applyFont="1" applyFill="1" applyBorder="1" applyAlignment="1">
      <alignment vertical="center"/>
    </xf>
    <xf numFmtId="0" fontId="4" fillId="39" borderId="60" xfId="0" applyFont="1" applyFill="1" applyBorder="1" applyAlignment="1">
      <alignment horizontal="left" vertical="center" wrapText="1"/>
    </xf>
    <xf numFmtId="0" fontId="4" fillId="39" borderId="27" xfId="0" applyFont="1" applyFill="1" applyBorder="1" applyAlignment="1">
      <alignment vertical="center"/>
    </xf>
    <xf numFmtId="0" fontId="4" fillId="39" borderId="59" xfId="0" applyFont="1" applyFill="1" applyBorder="1" applyAlignment="1">
      <alignment vertical="center"/>
    </xf>
    <xf numFmtId="0" fontId="0" fillId="39" borderId="17" xfId="0" applyFont="1" applyFill="1" applyBorder="1" applyAlignment="1">
      <alignment horizontal="center" vertical="center"/>
    </xf>
    <xf numFmtId="0" fontId="4" fillId="39" borderId="61" xfId="0" applyFont="1" applyFill="1" applyBorder="1" applyAlignment="1">
      <alignment vertical="center"/>
    </xf>
    <xf numFmtId="0" fontId="4" fillId="39" borderId="76" xfId="0" applyFont="1" applyFill="1" applyBorder="1" applyAlignment="1">
      <alignment vertical="center"/>
    </xf>
    <xf numFmtId="0" fontId="4" fillId="39" borderId="58" xfId="0" applyFont="1" applyFill="1" applyBorder="1" applyAlignment="1">
      <alignment vertical="center" wrapText="1"/>
    </xf>
    <xf numFmtId="0" fontId="4" fillId="39" borderId="35" xfId="0" applyFont="1" applyFill="1" applyBorder="1" applyAlignment="1">
      <alignment vertical="center"/>
    </xf>
    <xf numFmtId="0" fontId="4" fillId="39" borderId="36" xfId="0" applyFont="1" applyFill="1" applyBorder="1" applyAlignment="1">
      <alignment vertical="center"/>
    </xf>
    <xf numFmtId="0" fontId="4" fillId="39" borderId="62" xfId="0" applyFont="1" applyFill="1" applyBorder="1" applyAlignment="1">
      <alignment vertical="center"/>
    </xf>
    <xf numFmtId="0" fontId="0" fillId="39" borderId="65" xfId="0" applyFont="1" applyFill="1" applyBorder="1" applyAlignment="1">
      <alignment horizontal="center" vertical="center"/>
    </xf>
    <xf numFmtId="0" fontId="0" fillId="39" borderId="35" xfId="0" applyFont="1" applyFill="1" applyBorder="1" applyAlignment="1">
      <alignment horizontal="center" vertical="center"/>
    </xf>
    <xf numFmtId="0" fontId="4" fillId="39" borderId="16" xfId="0" applyFont="1" applyFill="1" applyBorder="1" applyAlignment="1">
      <alignment vertical="center"/>
    </xf>
    <xf numFmtId="0" fontId="4" fillId="39" borderId="46" xfId="0" applyFont="1" applyFill="1" applyBorder="1" applyAlignment="1">
      <alignment vertical="center"/>
    </xf>
    <xf numFmtId="0" fontId="4" fillId="39" borderId="16" xfId="0" applyFont="1" applyFill="1" applyBorder="1" applyAlignment="1">
      <alignment horizontal="left" vertical="center" wrapText="1"/>
    </xf>
    <xf numFmtId="0" fontId="4" fillId="39" borderId="15" xfId="0" applyFont="1" applyFill="1" applyBorder="1" applyAlignment="1">
      <alignment vertical="center"/>
    </xf>
    <xf numFmtId="0" fontId="4" fillId="39" borderId="5" xfId="0" applyFont="1" applyFill="1" applyBorder="1" applyAlignment="1">
      <alignment vertical="top"/>
    </xf>
    <xf numFmtId="0" fontId="4" fillId="39" borderId="15" xfId="0" applyFont="1" applyFill="1" applyBorder="1" applyAlignment="1">
      <alignment vertical="top"/>
    </xf>
    <xf numFmtId="0" fontId="4" fillId="39" borderId="61" xfId="0" applyFont="1" applyFill="1" applyBorder="1" applyAlignment="1">
      <alignment horizontal="left" vertical="center"/>
    </xf>
    <xf numFmtId="0" fontId="4" fillId="39" borderId="25" xfId="0" applyFont="1" applyFill="1" applyBorder="1" applyAlignment="1">
      <alignment vertical="center" wrapText="1"/>
    </xf>
    <xf numFmtId="0" fontId="4" fillId="39" borderId="1" xfId="0" applyFont="1" applyFill="1" applyBorder="1" applyAlignment="1">
      <alignment vertical="center"/>
    </xf>
    <xf numFmtId="0" fontId="0" fillId="39" borderId="3" xfId="0" applyFont="1" applyFill="1" applyBorder="1" applyAlignment="1">
      <alignment horizontal="center" vertical="center"/>
    </xf>
    <xf numFmtId="0" fontId="4" fillId="39" borderId="4" xfId="0" applyFont="1" applyFill="1" applyBorder="1" applyAlignment="1">
      <alignment horizontal="left" vertical="center" wrapText="1"/>
    </xf>
    <xf numFmtId="0" fontId="4" fillId="39" borderId="4" xfId="0" applyFont="1" applyFill="1" applyBorder="1" applyAlignment="1">
      <alignment horizontal="left" vertical="center"/>
    </xf>
    <xf numFmtId="0" fontId="4" fillId="39" borderId="40" xfId="0" applyFont="1" applyFill="1" applyBorder="1" applyAlignment="1">
      <alignment vertical="center" wrapText="1"/>
    </xf>
    <xf numFmtId="0" fontId="4" fillId="39" borderId="58" xfId="0" applyFont="1" applyFill="1" applyBorder="1" applyAlignment="1">
      <alignment horizontal="left" vertical="center" wrapText="1"/>
    </xf>
    <xf numFmtId="0" fontId="0" fillId="0" borderId="0" xfId="0"/>
    <xf numFmtId="0" fontId="0" fillId="0" borderId="27" xfId="0" applyBorder="1"/>
    <xf numFmtId="0" fontId="0" fillId="0" borderId="4" xfId="0" applyBorder="1"/>
    <xf numFmtId="0" fontId="41" fillId="0" borderId="0" xfId="0" applyFont="1" applyAlignment="1">
      <alignment horizontal="left"/>
    </xf>
    <xf numFmtId="0" fontId="4" fillId="0" borderId="0" xfId="0" applyFont="1"/>
    <xf numFmtId="0" fontId="41" fillId="0" borderId="0" xfId="0" applyFont="1" applyAlignment="1">
      <alignment horizontal="justify"/>
    </xf>
    <xf numFmtId="0" fontId="41" fillId="0" borderId="0" xfId="0" applyFont="1" applyAlignment="1">
      <alignment vertical="top"/>
    </xf>
    <xf numFmtId="0" fontId="75" fillId="0" borderId="0" xfId="0" applyFont="1" applyAlignment="1">
      <alignment vertical="center"/>
    </xf>
    <xf numFmtId="0" fontId="41" fillId="0" borderId="2" xfId="0" applyFont="1" applyBorder="1" applyAlignment="1">
      <alignment horizontal="center" vertical="center"/>
    </xf>
    <xf numFmtId="0" fontId="41" fillId="0" borderId="6" xfId="0" applyFont="1" applyBorder="1" applyAlignment="1">
      <alignment horizontal="center" vertical="center"/>
    </xf>
    <xf numFmtId="0" fontId="41" fillId="0" borderId="2" xfId="0" applyFont="1" applyBorder="1" applyAlignment="1">
      <alignment horizontal="justify" vertical="center"/>
    </xf>
    <xf numFmtId="0" fontId="41" fillId="0" borderId="6" xfId="0" applyFont="1" applyBorder="1" applyAlignment="1">
      <alignment horizontal="justify" vertical="center"/>
    </xf>
    <xf numFmtId="0" fontId="41" fillId="0" borderId="2" xfId="0" applyFont="1" applyBorder="1" applyAlignment="1">
      <alignment horizontal="center" vertical="center" wrapText="1"/>
    </xf>
    <xf numFmtId="0" fontId="41" fillId="0" borderId="2" xfId="0" applyFont="1" applyBorder="1" applyAlignment="1">
      <alignment horizontal="justify" vertical="center" wrapText="1"/>
    </xf>
    <xf numFmtId="0" fontId="41" fillId="0" borderId="6" xfId="0" applyFont="1" applyBorder="1" applyAlignment="1">
      <alignment horizontal="justify" vertical="center" wrapText="1"/>
    </xf>
    <xf numFmtId="0" fontId="41" fillId="0" borderId="47" xfId="0" applyFont="1" applyBorder="1" applyAlignment="1">
      <alignment horizontal="justify" vertical="top" wrapText="1"/>
    </xf>
    <xf numFmtId="0" fontId="41" fillId="0" borderId="2" xfId="0" applyFont="1" applyBorder="1" applyAlignment="1">
      <alignment horizontal="justify" vertical="top" wrapText="1"/>
    </xf>
    <xf numFmtId="0" fontId="41" fillId="0" borderId="6" xfId="0" applyFont="1" applyBorder="1" applyAlignment="1">
      <alignment horizontal="center" vertical="center" wrapText="1"/>
    </xf>
    <xf numFmtId="0" fontId="41" fillId="0" borderId="25" xfId="0" applyFont="1" applyBorder="1" applyAlignment="1">
      <alignment horizontal="justify" vertical="top"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 fillId="0" borderId="1" xfId="0" applyFont="1" applyBorder="1"/>
    <xf numFmtId="177" fontId="5" fillId="0" borderId="2" xfId="0" applyNumberFormat="1" applyFont="1" applyBorder="1" applyAlignment="1">
      <alignment horizontal="center" vertical="center" wrapText="1"/>
    </xf>
    <xf numFmtId="0" fontId="4" fillId="0" borderId="27" xfId="0" applyFont="1" applyBorder="1"/>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41" fillId="0" borderId="17" xfId="0" applyFont="1" applyBorder="1" applyAlignment="1">
      <alignment horizontal="left"/>
    </xf>
    <xf numFmtId="0" fontId="41" fillId="0" borderId="0" xfId="0" applyFont="1"/>
    <xf numFmtId="0" fontId="41" fillId="0" borderId="27" xfId="0" applyFont="1" applyBorder="1" applyAlignment="1">
      <alignment horizontal="justify" vertical="top" wrapText="1"/>
    </xf>
    <xf numFmtId="0" fontId="41" fillId="0" borderId="0" xfId="0" applyFont="1" applyAlignment="1">
      <alignment horizontal="justify" vertical="top" wrapText="1"/>
    </xf>
    <xf numFmtId="0" fontId="41" fillId="0" borderId="16" xfId="0" applyFont="1" applyBorder="1" applyAlignment="1">
      <alignment horizontal="left"/>
    </xf>
    <xf numFmtId="0" fontId="4" fillId="0" borderId="5" xfId="0" applyFont="1" applyBorder="1"/>
    <xf numFmtId="0" fontId="4" fillId="0" borderId="15" xfId="0" applyFont="1" applyBorder="1"/>
    <xf numFmtId="0" fontId="4" fillId="0" borderId="4" xfId="0" applyFont="1" applyBorder="1"/>
    <xf numFmtId="0" fontId="76" fillId="0" borderId="0" xfId="0" applyFont="1" applyAlignment="1">
      <alignment horizontal="left" vertical="center"/>
    </xf>
    <xf numFmtId="0" fontId="4" fillId="0" borderId="57" xfId="0" applyFont="1" applyBorder="1"/>
    <xf numFmtId="0" fontId="4" fillId="0" borderId="0" xfId="0" applyFont="1" applyAlignment="1">
      <alignment horizont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7" xfId="0" applyFont="1" applyBorder="1"/>
    <xf numFmtId="0" fontId="4" fillId="0" borderId="8" xfId="0" applyFont="1" applyBorder="1"/>
    <xf numFmtId="0" fontId="4" fillId="0" borderId="8" xfId="0" applyFont="1" applyBorder="1" applyAlignment="1">
      <alignment vertical="center"/>
    </xf>
    <xf numFmtId="0" fontId="4" fillId="0" borderId="6" xfId="48" applyFont="1" applyBorder="1" applyAlignment="1">
      <alignment horizontal="center" vertical="center"/>
    </xf>
    <xf numFmtId="0" fontId="4" fillId="0" borderId="7" xfId="48"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vertical="center"/>
    </xf>
    <xf numFmtId="0" fontId="4" fillId="0" borderId="0" xfId="48" applyFont="1" applyAlignment="1">
      <alignment horizontal="center" vertical="center"/>
    </xf>
    <xf numFmtId="0" fontId="4" fillId="0" borderId="3" xfId="0" applyFont="1" applyBorder="1"/>
    <xf numFmtId="0" fontId="4" fillId="0" borderId="17" xfId="0" applyFont="1" applyBorder="1" applyAlignment="1">
      <alignment horizontal="center" vertical="top"/>
    </xf>
    <xf numFmtId="0" fontId="4"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40" xfId="0" applyFont="1" applyBorder="1"/>
    <xf numFmtId="0" fontId="4" fillId="0" borderId="16" xfId="0" applyFont="1" applyBorder="1"/>
    <xf numFmtId="0" fontId="4" fillId="0" borderId="0" xfId="0" applyFont="1" applyAlignment="1">
      <alignment vertical="center" wrapText="1"/>
    </xf>
    <xf numFmtId="0" fontId="5" fillId="0" borderId="0" xfId="0" applyFont="1"/>
    <xf numFmtId="0" fontId="4" fillId="0" borderId="0" xfId="0" applyFont="1" applyAlignment="1">
      <alignment horizontal="left" vertical="top" wrapText="1"/>
    </xf>
    <xf numFmtId="0" fontId="4" fillId="0" borderId="0" xfId="0" applyFont="1" applyAlignment="1">
      <alignment vertical="top"/>
    </xf>
    <xf numFmtId="0" fontId="4" fillId="0" borderId="2" xfId="0" applyFont="1" applyBorder="1" applyAlignment="1">
      <alignment horizontal="centerContinuous" vertical="center"/>
    </xf>
    <xf numFmtId="0" fontId="4" fillId="0" borderId="7" xfId="0" applyFont="1" applyBorder="1" applyAlignment="1">
      <alignment horizontal="center" vertical="center"/>
    </xf>
    <xf numFmtId="0" fontId="4" fillId="0" borderId="27" xfId="0" applyFont="1" applyBorder="1" applyAlignment="1">
      <alignment horizontal="left" vertical="center"/>
    </xf>
    <xf numFmtId="0" fontId="5" fillId="0" borderId="0" xfId="0" applyFont="1" applyAlignment="1">
      <alignment vertical="center"/>
    </xf>
    <xf numFmtId="0" fontId="77" fillId="0" borderId="0" xfId="0" applyFont="1" applyAlignment="1">
      <alignment vertical="center"/>
    </xf>
    <xf numFmtId="0" fontId="4" fillId="0" borderId="7" xfId="0" applyFont="1" applyBorder="1" applyAlignment="1">
      <alignment vertical="center" wrapText="1" shrinkToFit="1"/>
    </xf>
    <xf numFmtId="0" fontId="4" fillId="0" borderId="17" xfId="0" applyFont="1" applyBorder="1" applyAlignment="1">
      <alignment horizontal="left" vertical="center"/>
    </xf>
    <xf numFmtId="49" fontId="4"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4" fillId="0" borderId="27" xfId="0" applyFont="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left" vertical="center"/>
    </xf>
    <xf numFmtId="0" fontId="4" fillId="0" borderId="16" xfId="0" applyFont="1" applyBorder="1" applyAlignment="1">
      <alignment horizontal="left" vertical="center"/>
    </xf>
    <xf numFmtId="49" fontId="4" fillId="0" borderId="5" xfId="0" applyNumberFormat="1" applyFont="1" applyBorder="1" applyAlignment="1">
      <alignment horizontal="left" vertical="center"/>
    </xf>
    <xf numFmtId="0" fontId="4" fillId="0" borderId="15" xfId="0" applyFont="1" applyBorder="1" applyAlignment="1">
      <alignment horizontal="left" vertical="center"/>
    </xf>
    <xf numFmtId="0" fontId="4" fillId="0" borderId="57" xfId="0" applyFont="1" applyBorder="1" applyAlignment="1">
      <alignment horizontal="left" vertical="center"/>
    </xf>
    <xf numFmtId="0" fontId="41" fillId="0" borderId="7" xfId="0" applyFont="1" applyBorder="1" applyAlignment="1">
      <alignment vertical="center"/>
    </xf>
    <xf numFmtId="0" fontId="41" fillId="0" borderId="8" xfId="0" applyFont="1" applyBorder="1" applyAlignment="1">
      <alignment vertical="center"/>
    </xf>
    <xf numFmtId="0" fontId="41" fillId="0" borderId="4" xfId="0" applyFont="1" applyBorder="1" applyAlignment="1">
      <alignment vertical="center"/>
    </xf>
    <xf numFmtId="0" fontId="41" fillId="0" borderId="1" xfId="0" applyFont="1" applyBorder="1" applyAlignment="1">
      <alignment vertical="center"/>
    </xf>
    <xf numFmtId="0" fontId="4" fillId="0" borderId="16" xfId="48" applyFont="1" applyBorder="1" applyAlignment="1">
      <alignment horizontal="center" vertical="center"/>
    </xf>
    <xf numFmtId="0" fontId="4" fillId="0" borderId="5" xfId="0" applyFont="1" applyBorder="1" applyAlignment="1">
      <alignment vertical="center"/>
    </xf>
    <xf numFmtId="0" fontId="41" fillId="0" borderId="5" xfId="0" applyFont="1" applyBorder="1" applyAlignment="1">
      <alignment vertical="center"/>
    </xf>
    <xf numFmtId="0" fontId="41" fillId="0" borderId="15" xfId="0" applyFont="1" applyBorder="1" applyAlignment="1">
      <alignment vertical="center"/>
    </xf>
    <xf numFmtId="178" fontId="4" fillId="0" borderId="17" xfId="0" applyNumberFormat="1" applyFont="1" applyBorder="1" applyAlignment="1">
      <alignment horizontal="center" vertical="center"/>
    </xf>
    <xf numFmtId="0" fontId="46" fillId="0" borderId="0" xfId="0" applyFont="1" applyAlignment="1">
      <alignment horizontal="center" vertical="center"/>
    </xf>
    <xf numFmtId="0" fontId="41" fillId="0" borderId="7" xfId="0" applyFont="1" applyBorder="1" applyAlignment="1">
      <alignment horizontal="left" vertical="center"/>
    </xf>
    <xf numFmtId="178" fontId="4" fillId="0" borderId="0" xfId="0" applyNumberFormat="1" applyFont="1" applyAlignment="1">
      <alignment vertical="center"/>
    </xf>
    <xf numFmtId="178" fontId="4" fillId="0" borderId="5" xfId="0" applyNumberFormat="1" applyFont="1" applyBorder="1" applyAlignment="1">
      <alignment vertical="center"/>
    </xf>
    <xf numFmtId="0" fontId="4" fillId="0" borderId="15" xfId="0" applyFont="1" applyBorder="1" applyAlignment="1">
      <alignment vertical="center"/>
    </xf>
    <xf numFmtId="0" fontId="4" fillId="0" borderId="0" xfId="0" applyFont="1" applyAlignment="1">
      <alignment horizontal="center" vertical="center" wrapText="1"/>
    </xf>
    <xf numFmtId="0" fontId="17" fillId="0" borderId="27" xfId="0" applyFont="1" applyBorder="1" applyAlignment="1">
      <alignment vertical="center" shrinkToFit="1"/>
    </xf>
    <xf numFmtId="0" fontId="4" fillId="0" borderId="46" xfId="0" applyFont="1" applyBorder="1" applyAlignment="1">
      <alignment horizontal="center" vertical="center"/>
    </xf>
    <xf numFmtId="0" fontId="41" fillId="0" borderId="16" xfId="0" applyFont="1" applyBorder="1" applyAlignment="1">
      <alignment horizontal="left" vertical="center"/>
    </xf>
    <xf numFmtId="0" fontId="16" fillId="0" borderId="0" xfId="0" applyFont="1" applyAlignment="1">
      <alignment vertical="top"/>
    </xf>
    <xf numFmtId="0" fontId="41" fillId="0" borderId="0" xfId="0" applyFont="1" applyAlignment="1">
      <alignment vertical="center"/>
    </xf>
    <xf numFmtId="0" fontId="41" fillId="0" borderId="27" xfId="0" applyFont="1" applyBorder="1" applyAlignment="1">
      <alignment vertical="center"/>
    </xf>
    <xf numFmtId="0" fontId="4" fillId="0" borderId="3" xfId="48" applyFont="1" applyBorder="1" applyAlignment="1">
      <alignment horizontal="center" vertical="center"/>
    </xf>
    <xf numFmtId="0" fontId="4" fillId="0" borderId="4" xfId="48" applyFont="1" applyBorder="1" applyAlignment="1">
      <alignment horizontal="center" vertical="center"/>
    </xf>
    <xf numFmtId="0" fontId="41" fillId="0" borderId="5" xfId="0" applyFont="1" applyBorder="1" applyAlignment="1">
      <alignment horizontal="left" vertical="center"/>
    </xf>
    <xf numFmtId="178" fontId="4" fillId="0" borderId="4" xfId="0" applyNumberFormat="1" applyFont="1" applyBorder="1" applyAlignment="1">
      <alignment vertical="center"/>
    </xf>
    <xf numFmtId="0" fontId="17" fillId="0" borderId="0" xfId="0" applyFont="1" applyAlignment="1">
      <alignment vertical="top"/>
    </xf>
    <xf numFmtId="0" fontId="17" fillId="0" borderId="0" xfId="0" applyFont="1" applyAlignment="1">
      <alignment vertic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xf>
    <xf numFmtId="178" fontId="4" fillId="0" borderId="5" xfId="0" applyNumberFormat="1" applyFont="1" applyBorder="1" applyAlignment="1">
      <alignment horizontal="center" vertical="center"/>
    </xf>
    <xf numFmtId="178" fontId="4" fillId="0" borderId="0" xfId="0" applyNumberFormat="1" applyFont="1" applyAlignment="1">
      <alignment horizontal="center" vertical="center"/>
    </xf>
    <xf numFmtId="181" fontId="4" fillId="0" borderId="0" xfId="0" applyNumberFormat="1" applyFont="1" applyAlignment="1">
      <alignment horizontal="left" vertical="center"/>
    </xf>
    <xf numFmtId="0" fontId="4" fillId="0" borderId="17" xfId="0" applyFont="1" applyBorder="1" applyAlignment="1">
      <alignment horizontal="left" vertical="center" indent="1"/>
    </xf>
    <xf numFmtId="0" fontId="20" fillId="0" borderId="0" xfId="0" applyFont="1" applyAlignment="1">
      <alignment horizontal="left" vertical="center"/>
    </xf>
    <xf numFmtId="0" fontId="4" fillId="0" borderId="17" xfId="0" applyFont="1" applyBorder="1" applyAlignment="1">
      <alignment vertical="center" wrapText="1"/>
    </xf>
    <xf numFmtId="0" fontId="5" fillId="0" borderId="2" xfId="0" applyFont="1" applyBorder="1" applyAlignment="1">
      <alignment horizontal="center" vertical="center"/>
    </xf>
    <xf numFmtId="0" fontId="4" fillId="0" borderId="8" xfId="0" applyFont="1" applyBorder="1" applyAlignment="1">
      <alignment horizontal="center" vertical="center"/>
    </xf>
    <xf numFmtId="0" fontId="46" fillId="0" borderId="17" xfId="0" applyFont="1" applyBorder="1" applyAlignment="1">
      <alignment horizontal="center" vertical="center"/>
    </xf>
    <xf numFmtId="0" fontId="46" fillId="0" borderId="27" xfId="0" applyFont="1" applyBorder="1" applyAlignment="1">
      <alignment horizontal="center" vertical="center"/>
    </xf>
    <xf numFmtId="0" fontId="4" fillId="0" borderId="17" xfId="48" applyFont="1" applyBorder="1" applyAlignment="1">
      <alignment horizontal="center" vertical="center"/>
    </xf>
    <xf numFmtId="0" fontId="4" fillId="0" borderId="27" xfId="48"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xf>
    <xf numFmtId="0" fontId="16" fillId="0" borderId="0" xfId="0" applyFont="1"/>
    <xf numFmtId="0" fontId="4" fillId="0" borderId="16" xfId="0" applyFont="1" applyBorder="1" applyAlignment="1">
      <alignment vertical="center"/>
    </xf>
    <xf numFmtId="0" fontId="4" fillId="0" borderId="5" xfId="48" applyFont="1" applyBorder="1" applyAlignment="1">
      <alignment horizontal="center" vertical="center"/>
    </xf>
    <xf numFmtId="0" fontId="4" fillId="0" borderId="4" xfId="0" applyFont="1" applyBorder="1" applyAlignment="1">
      <alignment horizontal="righ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1" xfId="48" applyFont="1" applyBorder="1" applyAlignment="1">
      <alignment horizontal="center" vertical="center"/>
    </xf>
    <xf numFmtId="0" fontId="4" fillId="0" borderId="45" xfId="0" quotePrefix="1" applyFont="1" applyBorder="1" applyAlignment="1">
      <alignment horizontal="center" vertical="center"/>
    </xf>
    <xf numFmtId="0" fontId="4" fillId="0" borderId="30" xfId="0" applyFont="1" applyBorder="1" applyAlignment="1">
      <alignment horizontal="center" vertical="center"/>
    </xf>
    <xf numFmtId="0" fontId="4" fillId="0" borderId="48" xfId="0" applyFont="1" applyBorder="1" applyAlignment="1">
      <alignment horizontal="center" vertical="center"/>
    </xf>
    <xf numFmtId="0" fontId="4" fillId="0" borderId="31" xfId="0" applyFont="1" applyBorder="1" applyAlignment="1">
      <alignment horizontal="center" vertical="center"/>
    </xf>
    <xf numFmtId="0" fontId="4" fillId="0" borderId="45" xfId="0" applyFont="1" applyBorder="1" applyAlignment="1">
      <alignment horizontal="center" vertical="center"/>
    </xf>
    <xf numFmtId="0" fontId="5" fillId="0" borderId="27"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16" fillId="0" borderId="5" xfId="0" quotePrefix="1" applyFont="1" applyBorder="1" applyAlignment="1">
      <alignment horizontal="center" vertical="center" wrapText="1"/>
    </xf>
    <xf numFmtId="0" fontId="5" fillId="0" borderId="5" xfId="0" applyFont="1" applyBorder="1" applyAlignment="1">
      <alignment horizontal="center" vertical="center"/>
    </xf>
    <xf numFmtId="0" fontId="16" fillId="0" borderId="30" xfId="0" quotePrefix="1" applyFont="1" applyBorder="1" applyAlignment="1">
      <alignment horizontal="center" vertical="center"/>
    </xf>
    <xf numFmtId="0" fontId="4" fillId="0" borderId="40" xfId="0" applyFont="1" applyBorder="1" applyAlignment="1">
      <alignment horizontal="left" vertical="center"/>
    </xf>
    <xf numFmtId="0" fontId="16" fillId="0" borderId="27" xfId="0" quotePrefix="1" applyFont="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16" fillId="0" borderId="32" xfId="0" quotePrefix="1" applyFont="1" applyBorder="1" applyAlignment="1">
      <alignment horizontal="center" vertical="center"/>
    </xf>
    <xf numFmtId="0" fontId="4" fillId="0" borderId="33" xfId="0" applyFont="1" applyBorder="1" applyAlignment="1">
      <alignment horizontal="left" vertical="center"/>
    </xf>
    <xf numFmtId="0" fontId="5" fillId="0" borderId="0" xfId="0" applyFont="1" applyAlignment="1">
      <alignment horizontal="center" vertical="center" wrapText="1"/>
    </xf>
    <xf numFmtId="0" fontId="16" fillId="0" borderId="5" xfId="0" quotePrefix="1" applyFont="1" applyBorder="1" applyAlignment="1">
      <alignment horizontal="center" vertical="center"/>
    </xf>
    <xf numFmtId="0" fontId="5" fillId="0" borderId="0" xfId="0" applyFont="1" applyAlignment="1">
      <alignment vertical="center" wrapText="1"/>
    </xf>
    <xf numFmtId="0" fontId="16" fillId="0" borderId="0" xfId="0" quotePrefix="1" applyFont="1" applyAlignment="1">
      <alignment horizontal="center" vertical="center"/>
    </xf>
    <xf numFmtId="0" fontId="4" fillId="0" borderId="0" xfId="0" applyFont="1" applyAlignment="1">
      <alignment horizontal="left" vertical="top"/>
    </xf>
    <xf numFmtId="0" fontId="5" fillId="0" borderId="27" xfId="0" applyFont="1" applyBorder="1" applyAlignment="1">
      <alignment vertical="center" wrapText="1"/>
    </xf>
    <xf numFmtId="0" fontId="41" fillId="0" borderId="6" xfId="0" applyFont="1" applyBorder="1" applyAlignment="1">
      <alignment horizontal="left" vertical="center"/>
    </xf>
    <xf numFmtId="0" fontId="41" fillId="0" borderId="8" xfId="0" applyFont="1" applyBorder="1" applyAlignment="1">
      <alignment horizontal="left" vertical="center"/>
    </xf>
    <xf numFmtId="0" fontId="0" fillId="0" borderId="7" xfId="0" applyBorder="1"/>
    <xf numFmtId="0" fontId="64" fillId="0" borderId="0" xfId="0" applyFont="1" applyAlignment="1">
      <alignment wrapText="1"/>
    </xf>
    <xf numFmtId="0" fontId="41" fillId="0" borderId="25" xfId="0" applyFont="1" applyBorder="1" applyAlignment="1">
      <alignment vertical="center"/>
    </xf>
    <xf numFmtId="0" fontId="64" fillId="0" borderId="0" xfId="0" applyFont="1" applyAlignment="1">
      <alignment horizontal="left" wrapText="1"/>
    </xf>
    <xf numFmtId="0" fontId="4" fillId="0" borderId="46" xfId="0" applyFont="1" applyBorder="1" applyAlignment="1">
      <alignment vertical="center"/>
    </xf>
    <xf numFmtId="0" fontId="41" fillId="0" borderId="17" xfId="0" applyFont="1" applyBorder="1" applyAlignment="1">
      <alignment vertical="center"/>
    </xf>
    <xf numFmtId="0" fontId="41" fillId="0" borderId="2" xfId="0" applyFont="1" applyBorder="1" applyAlignment="1">
      <alignment vertical="center"/>
    </xf>
    <xf numFmtId="0" fontId="41" fillId="0" borderId="27" xfId="0" applyFont="1" applyBorder="1" applyAlignment="1">
      <alignment horizontal="center" vertical="center"/>
    </xf>
    <xf numFmtId="0" fontId="0" fillId="0" borderId="5" xfId="0" applyBorder="1"/>
    <xf numFmtId="0" fontId="4" fillId="0" borderId="17" xfId="48" applyFont="1" applyBorder="1" applyAlignment="1">
      <alignment vertical="center"/>
    </xf>
    <xf numFmtId="0" fontId="4" fillId="0" borderId="0" xfId="48" applyFont="1" applyAlignment="1">
      <alignment vertical="center"/>
    </xf>
    <xf numFmtId="0" fontId="4" fillId="0" borderId="27" xfId="48" applyFont="1" applyBorder="1" applyAlignment="1">
      <alignment vertical="center"/>
    </xf>
    <xf numFmtId="0" fontId="4" fillId="0" borderId="5" xfId="48" applyFont="1" applyBorder="1" applyAlignment="1">
      <alignment horizontal="left" vertical="center"/>
    </xf>
    <xf numFmtId="0" fontId="4" fillId="0" borderId="15" xfId="48" applyFont="1" applyBorder="1" applyAlignment="1">
      <alignment horizontal="left" vertical="center"/>
    </xf>
    <xf numFmtId="0" fontId="4" fillId="0" borderId="0" xfId="48" applyFont="1" applyAlignment="1">
      <alignment horizontal="left" vertical="center"/>
    </xf>
    <xf numFmtId="0" fontId="4" fillId="0" borderId="4" xfId="48" applyFont="1" applyBorder="1" applyAlignment="1">
      <alignment horizontal="left" vertical="center"/>
    </xf>
    <xf numFmtId="0" fontId="4" fillId="0" borderId="1" xfId="48" applyFont="1" applyBorder="1" applyAlignment="1">
      <alignment horizontal="left" vertical="center"/>
    </xf>
    <xf numFmtId="0" fontId="4" fillId="0" borderId="40" xfId="0" applyFont="1" applyBorder="1" applyAlignment="1">
      <alignment vertical="center" wrapText="1"/>
    </xf>
    <xf numFmtId="0" fontId="41" fillId="0" borderId="40" xfId="0" applyFont="1" applyBorder="1" applyAlignment="1">
      <alignment vertical="center"/>
    </xf>
    <xf numFmtId="0" fontId="4" fillId="0" borderId="40" xfId="0" applyFont="1" applyBorder="1" applyAlignment="1">
      <alignment vertical="center"/>
    </xf>
    <xf numFmtId="0" fontId="41" fillId="0" borderId="6" xfId="0" applyFont="1" applyBorder="1" applyAlignment="1">
      <alignment vertical="center"/>
    </xf>
    <xf numFmtId="187" fontId="4" fillId="0" borderId="7" xfId="48" applyNumberFormat="1" applyFont="1" applyBorder="1" applyAlignment="1">
      <alignment horizontal="center" vertical="center"/>
    </xf>
    <xf numFmtId="187" fontId="4" fillId="0" borderId="8" xfId="48" applyNumberFormat="1" applyFont="1" applyBorder="1" applyAlignment="1">
      <alignment horizontal="center" vertical="center"/>
    </xf>
    <xf numFmtId="187" fontId="4" fillId="0" borderId="27" xfId="48" applyNumberFormat="1" applyFont="1" applyBorder="1" applyAlignment="1">
      <alignment vertical="center"/>
    </xf>
    <xf numFmtId="0" fontId="4" fillId="0" borderId="16" xfId="0" applyFont="1" applyBorder="1" applyAlignment="1">
      <alignment vertical="center" wrapText="1"/>
    </xf>
    <xf numFmtId="187" fontId="4" fillId="0" borderId="5" xfId="48" applyNumberFormat="1" applyFont="1" applyBorder="1" applyAlignment="1">
      <alignment horizontal="center" vertical="center"/>
    </xf>
    <xf numFmtId="187" fontId="4" fillId="0" borderId="15" xfId="48" applyNumberFormat="1" applyFont="1" applyBorder="1" applyAlignment="1">
      <alignment vertical="center"/>
    </xf>
    <xf numFmtId="0" fontId="16" fillId="0" borderId="0" xfId="0" applyFont="1" applyAlignment="1">
      <alignment vertical="top" wrapText="1"/>
    </xf>
    <xf numFmtId="0" fontId="16" fillId="0" borderId="0" xfId="0" applyFont="1" applyAlignment="1">
      <alignment horizontal="center" vertical="center"/>
    </xf>
    <xf numFmtId="0" fontId="16" fillId="0" borderId="0" xfId="0" applyFont="1" applyAlignment="1">
      <alignment horizontal="left" vertical="top"/>
    </xf>
    <xf numFmtId="0" fontId="16" fillId="0" borderId="0" xfId="0" applyFont="1" applyAlignment="1">
      <alignment vertical="center"/>
    </xf>
    <xf numFmtId="0" fontId="4" fillId="0" borderId="17" xfId="0" applyFont="1" applyBorder="1" applyAlignment="1">
      <alignment vertical="top"/>
    </xf>
    <xf numFmtId="0" fontId="4" fillId="0" borderId="27" xfId="0" applyFont="1" applyBorder="1" applyAlignment="1">
      <alignment vertical="top"/>
    </xf>
    <xf numFmtId="0" fontId="4" fillId="0" borderId="5" xfId="0" applyFont="1" applyBorder="1" applyAlignment="1">
      <alignment horizontal="right" vertical="center"/>
    </xf>
    <xf numFmtId="0" fontId="68" fillId="0" borderId="17" xfId="0" applyFont="1" applyBorder="1" applyAlignment="1">
      <alignment vertical="center"/>
    </xf>
    <xf numFmtId="0" fontId="68" fillId="0" borderId="16" xfId="0" applyFont="1" applyBorder="1" applyAlignment="1">
      <alignment vertical="center"/>
    </xf>
    <xf numFmtId="0" fontId="68" fillId="0" borderId="0" xfId="0" applyFont="1" applyAlignment="1">
      <alignment horizontal="left" vertical="center"/>
    </xf>
    <xf numFmtId="0" fontId="64" fillId="0" borderId="0" xfId="0" applyFont="1" applyAlignment="1">
      <alignment horizontal="left" vertical="center"/>
    </xf>
    <xf numFmtId="0" fontId="4" fillId="0" borderId="6" xfId="0" applyFont="1" applyBorder="1"/>
    <xf numFmtId="0" fontId="4" fillId="7" borderId="6" xfId="0" applyFont="1" applyFill="1" applyBorder="1" applyAlignment="1">
      <alignment horizontal="centerContinuous" vertical="center"/>
    </xf>
    <xf numFmtId="0" fontId="4" fillId="7" borderId="7" xfId="0" applyFont="1" applyFill="1" applyBorder="1" applyAlignment="1">
      <alignment horizontal="centerContinuous" vertical="center"/>
    </xf>
    <xf numFmtId="0" fontId="4" fillId="7" borderId="8" xfId="0" applyFont="1" applyFill="1" applyBorder="1" applyAlignment="1">
      <alignment horizontal="centerContinuous" vertical="center"/>
    </xf>
    <xf numFmtId="0" fontId="4" fillId="42" borderId="6" xfId="0" applyFont="1" applyFill="1" applyBorder="1" applyAlignment="1">
      <alignment vertical="center"/>
    </xf>
    <xf numFmtId="0" fontId="4" fillId="42" borderId="7" xfId="0" applyFont="1" applyFill="1" applyBorder="1" applyAlignment="1">
      <alignment vertical="center"/>
    </xf>
    <xf numFmtId="0" fontId="4" fillId="42" borderId="8" xfId="0" applyFont="1" applyFill="1" applyBorder="1" applyAlignment="1">
      <alignment vertical="center"/>
    </xf>
    <xf numFmtId="0" fontId="78" fillId="7" borderId="0" xfId="0" applyFont="1" applyFill="1" applyAlignment="1">
      <alignment vertical="center"/>
    </xf>
    <xf numFmtId="0" fontId="50" fillId="0" borderId="0" xfId="50">
      <alignment vertical="center"/>
    </xf>
    <xf numFmtId="0" fontId="50" fillId="0" borderId="0" xfId="50" applyAlignment="1">
      <alignment horizontal="right" vertical="center"/>
    </xf>
    <xf numFmtId="0" fontId="50" fillId="0" borderId="0" xfId="50" applyAlignment="1">
      <alignment horizontal="center" vertical="center"/>
    </xf>
    <xf numFmtId="0" fontId="50" fillId="42" borderId="0" xfId="50" applyFill="1" applyAlignment="1">
      <alignment horizontal="center" vertical="center"/>
    </xf>
    <xf numFmtId="0" fontId="50" fillId="0" borderId="8" xfId="50" applyBorder="1" applyAlignment="1">
      <alignment horizontal="center" vertical="center"/>
    </xf>
    <xf numFmtId="0" fontId="50" fillId="0" borderId="8" xfId="50" applyBorder="1">
      <alignment vertical="center"/>
    </xf>
    <xf numFmtId="0" fontId="50" fillId="0" borderId="5" xfId="50" applyBorder="1">
      <alignment vertical="center"/>
    </xf>
    <xf numFmtId="0" fontId="50" fillId="0" borderId="5" xfId="50" applyBorder="1" applyAlignment="1">
      <alignment horizontal="center" vertical="center" wrapText="1"/>
    </xf>
    <xf numFmtId="0" fontId="50" fillId="0" borderId="5" xfId="50" applyBorder="1" applyAlignment="1">
      <alignment horizontal="center" vertical="center"/>
    </xf>
    <xf numFmtId="185" fontId="50" fillId="0" borderId="5" xfId="50" applyNumberFormat="1" applyBorder="1" applyAlignment="1">
      <alignment horizontal="center" vertical="center"/>
    </xf>
    <xf numFmtId="178" fontId="0" fillId="0" borderId="5" xfId="51" applyNumberFormat="1" applyFont="1" applyFill="1" applyBorder="1" applyAlignment="1">
      <alignment horizontal="center" vertical="center"/>
    </xf>
    <xf numFmtId="0" fontId="50" fillId="0" borderId="4" xfId="50" applyBorder="1">
      <alignment vertical="center"/>
    </xf>
    <xf numFmtId="49" fontId="36" fillId="39" borderId="0" xfId="0" applyNumberFormat="1" applyFont="1" applyFill="1" applyAlignment="1">
      <alignment horizontal="left" vertical="top"/>
    </xf>
    <xf numFmtId="0" fontId="4" fillId="39" borderId="1" xfId="0" applyFont="1" applyFill="1" applyBorder="1" applyAlignment="1">
      <alignment horizontal="center" vertical="center"/>
    </xf>
    <xf numFmtId="0" fontId="4" fillId="39" borderId="15" xfId="0" applyFont="1" applyFill="1" applyBorder="1" applyAlignment="1">
      <alignment horizontal="center" vertical="center"/>
    </xf>
    <xf numFmtId="0" fontId="4" fillId="39" borderId="60" xfId="0" applyFont="1" applyFill="1" applyBorder="1" applyAlignment="1">
      <alignment horizontal="left" vertical="center"/>
    </xf>
    <xf numFmtId="0" fontId="4" fillId="0" borderId="0" xfId="0" applyFont="1" applyAlignment="1">
      <alignment horizontal="left" vertical="center"/>
    </xf>
    <xf numFmtId="0" fontId="4" fillId="39" borderId="40" xfId="0" applyFont="1" applyFill="1" applyBorder="1" applyAlignment="1">
      <alignment vertical="center" shrinkToFit="1"/>
    </xf>
    <xf numFmtId="0" fontId="4" fillId="39" borderId="17" xfId="0" applyFont="1" applyFill="1" applyBorder="1" applyAlignment="1">
      <alignment horizontal="left" vertical="center" shrinkToFit="1"/>
    </xf>
    <xf numFmtId="0" fontId="0" fillId="39" borderId="59" xfId="0" applyFill="1" applyBorder="1" applyAlignment="1">
      <alignment horizontal="center" vertical="center"/>
    </xf>
    <xf numFmtId="0" fontId="0" fillId="39" borderId="60" xfId="0" applyFill="1" applyBorder="1" applyAlignment="1">
      <alignment vertical="center"/>
    </xf>
    <xf numFmtId="0" fontId="0" fillId="39" borderId="60" xfId="0" applyFill="1" applyBorder="1" applyAlignment="1">
      <alignment horizontal="center" vertical="center"/>
    </xf>
    <xf numFmtId="0" fontId="0" fillId="39" borderId="61" xfId="0" applyFill="1" applyBorder="1" applyAlignment="1">
      <alignment vertical="center"/>
    </xf>
    <xf numFmtId="0" fontId="0" fillId="39" borderId="60" xfId="0" applyFill="1" applyBorder="1" applyAlignment="1">
      <alignment horizontal="left" vertical="center"/>
    </xf>
    <xf numFmtId="0" fontId="0" fillId="39" borderId="61" xfId="0" applyFill="1" applyBorder="1" applyAlignment="1">
      <alignment horizontal="left" vertical="center"/>
    </xf>
    <xf numFmtId="0" fontId="0" fillId="39" borderId="34" xfId="0" applyFill="1" applyBorder="1" applyAlignment="1">
      <alignment horizontal="center" vertical="center"/>
    </xf>
    <xf numFmtId="0" fontId="0" fillId="39" borderId="57" xfId="0" applyFill="1" applyBorder="1" applyAlignment="1">
      <alignment vertical="center"/>
    </xf>
    <xf numFmtId="0" fontId="0" fillId="39" borderId="57" xfId="0" applyFill="1" applyBorder="1" applyAlignment="1">
      <alignment horizontal="center" vertical="center"/>
    </xf>
    <xf numFmtId="0" fontId="4" fillId="39" borderId="58" xfId="0" applyFont="1" applyFill="1" applyBorder="1" applyAlignment="1">
      <alignment horizontal="left" vertical="center" shrinkToFit="1"/>
    </xf>
    <xf numFmtId="0" fontId="0" fillId="39" borderId="17" xfId="0" applyFill="1" applyBorder="1" applyAlignment="1">
      <alignment horizontal="center" vertical="center"/>
    </xf>
    <xf numFmtId="0" fontId="0" fillId="39" borderId="35" xfId="0" applyFill="1" applyBorder="1" applyAlignment="1">
      <alignment horizontal="left" vertical="center"/>
    </xf>
    <xf numFmtId="0" fontId="0" fillId="39" borderId="36" xfId="0" applyFill="1" applyBorder="1" applyAlignment="1">
      <alignment horizontal="left" vertical="center"/>
    </xf>
    <xf numFmtId="0" fontId="0" fillId="39" borderId="65" xfId="0" applyFill="1" applyBorder="1" applyAlignment="1">
      <alignment horizontal="center" vertical="center"/>
    </xf>
    <xf numFmtId="0" fontId="80" fillId="39" borderId="35" xfId="0" applyFont="1" applyFill="1" applyBorder="1" applyAlignment="1">
      <alignment horizontal="center" vertical="center"/>
    </xf>
    <xf numFmtId="0" fontId="45" fillId="39" borderId="35" xfId="0" applyFont="1" applyFill="1" applyBorder="1" applyAlignment="1">
      <alignment vertical="center"/>
    </xf>
    <xf numFmtId="0" fontId="81" fillId="39" borderId="35" xfId="0" applyFont="1" applyFill="1" applyBorder="1" applyAlignment="1">
      <alignment vertical="center"/>
    </xf>
    <xf numFmtId="0" fontId="0" fillId="39" borderId="35" xfId="0" applyFill="1" applyBorder="1" applyAlignment="1">
      <alignment horizontal="center" vertical="center"/>
    </xf>
    <xf numFmtId="0" fontId="0" fillId="39" borderId="0" xfId="0" applyFill="1" applyAlignment="1">
      <alignment horizontal="center" vertical="center"/>
    </xf>
    <xf numFmtId="0" fontId="0" fillId="39" borderId="0" xfId="0" applyFill="1" applyAlignment="1">
      <alignment horizontal="left" vertical="center"/>
    </xf>
    <xf numFmtId="0" fontId="0" fillId="39" borderId="27" xfId="0" applyFill="1" applyBorder="1" applyAlignment="1">
      <alignment horizontal="left" vertical="center"/>
    </xf>
    <xf numFmtId="0" fontId="0" fillId="39" borderId="16" xfId="0" applyFill="1" applyBorder="1" applyAlignment="1">
      <alignment horizontal="center" vertical="center"/>
    </xf>
    <xf numFmtId="0" fontId="0" fillId="39" borderId="5" xfId="0" applyFill="1" applyBorder="1" applyAlignment="1">
      <alignment horizontal="center" vertical="center"/>
    </xf>
    <xf numFmtId="0" fontId="4" fillId="39" borderId="5" xfId="0" applyFont="1" applyFill="1" applyBorder="1" applyAlignment="1">
      <alignment horizontal="left" vertical="center"/>
    </xf>
    <xf numFmtId="0" fontId="0" fillId="39" borderId="5" xfId="0" applyFill="1" applyBorder="1" applyAlignment="1">
      <alignment horizontal="left" vertical="center"/>
    </xf>
    <xf numFmtId="0" fontId="0" fillId="39" borderId="15" xfId="0" applyFill="1" applyBorder="1" applyAlignment="1">
      <alignment horizontal="left" vertical="center"/>
    </xf>
    <xf numFmtId="0" fontId="4" fillId="39" borderId="25" xfId="0" applyFont="1" applyFill="1" applyBorder="1" applyAlignment="1">
      <alignment vertical="center" shrinkToFit="1"/>
    </xf>
    <xf numFmtId="0" fontId="4" fillId="39" borderId="3" xfId="0" applyFont="1" applyFill="1" applyBorder="1" applyAlignment="1">
      <alignment horizontal="left" vertical="center" shrinkToFit="1"/>
    </xf>
    <xf numFmtId="0" fontId="0" fillId="39" borderId="55" xfId="0" applyFill="1" applyBorder="1" applyAlignment="1">
      <alignment vertical="center"/>
    </xf>
    <xf numFmtId="0" fontId="0" fillId="39" borderId="55" xfId="0" applyFill="1" applyBorder="1" applyAlignment="1">
      <alignment horizontal="center" vertical="center"/>
    </xf>
    <xf numFmtId="0" fontId="0" fillId="39" borderId="55" xfId="0" applyFill="1" applyBorder="1" applyAlignment="1">
      <alignment horizontal="left" vertical="center"/>
    </xf>
    <xf numFmtId="0" fontId="0" fillId="39" borderId="64" xfId="0" applyFill="1" applyBorder="1" applyAlignment="1">
      <alignment vertical="center"/>
    </xf>
    <xf numFmtId="0" fontId="0" fillId="39" borderId="3" xfId="0" applyFill="1" applyBorder="1" applyAlignment="1">
      <alignment horizontal="center" vertical="center"/>
    </xf>
    <xf numFmtId="0" fontId="4" fillId="39" borderId="35" xfId="0" applyFont="1" applyFill="1" applyBorder="1" applyAlignment="1">
      <alignment horizontal="left" vertical="center"/>
    </xf>
    <xf numFmtId="0" fontId="4" fillId="39" borderId="36" xfId="0" applyFont="1" applyFill="1" applyBorder="1" applyAlignment="1">
      <alignment horizontal="left" vertical="center"/>
    </xf>
    <xf numFmtId="0" fontId="0" fillId="39" borderId="64" xfId="0" applyFill="1" applyBorder="1" applyAlignment="1">
      <alignment horizontal="left" vertical="center"/>
    </xf>
    <xf numFmtId="0" fontId="4" fillId="39" borderId="35" xfId="0" applyFont="1" applyFill="1" applyBorder="1" applyAlignment="1">
      <alignment horizontal="left" vertical="center" wrapText="1"/>
    </xf>
    <xf numFmtId="0" fontId="0" fillId="39" borderId="57" xfId="0" applyFill="1" applyBorder="1" applyAlignment="1">
      <alignment horizontal="left" vertical="center"/>
    </xf>
    <xf numFmtId="0" fontId="4" fillId="39" borderId="63" xfId="0" applyFont="1" applyFill="1" applyBorder="1" applyAlignment="1">
      <alignment horizontal="left" vertical="center"/>
    </xf>
    <xf numFmtId="0" fontId="4" fillId="39" borderId="57" xfId="0" applyFont="1" applyFill="1" applyBorder="1" applyAlignment="1">
      <alignment horizontal="left" vertical="center" wrapText="1"/>
    </xf>
    <xf numFmtId="0" fontId="4" fillId="39" borderId="59" xfId="0" applyFont="1" applyFill="1" applyBorder="1" applyAlignment="1">
      <alignment horizontal="left" vertical="center"/>
    </xf>
    <xf numFmtId="0" fontId="4" fillId="39" borderId="59" xfId="0" applyFont="1" applyFill="1" applyBorder="1" applyAlignment="1">
      <alignment vertical="center" wrapText="1"/>
    </xf>
    <xf numFmtId="0" fontId="0" fillId="39" borderId="4" xfId="0" applyFill="1" applyBorder="1" applyAlignment="1">
      <alignment horizontal="center" vertical="center"/>
    </xf>
    <xf numFmtId="14" fontId="4" fillId="0" borderId="0" xfId="0" applyNumberFormat="1" applyFont="1" applyAlignment="1">
      <alignment horizontal="left" vertical="center"/>
    </xf>
    <xf numFmtId="0" fontId="0" fillId="39" borderId="0" xfId="0" applyFill="1" applyBorder="1" applyAlignment="1">
      <alignment horizontal="center" vertical="center"/>
    </xf>
    <xf numFmtId="0" fontId="4" fillId="39" borderId="0" xfId="0" applyFont="1" applyFill="1" applyBorder="1" applyAlignment="1">
      <alignment vertical="center"/>
    </xf>
    <xf numFmtId="0" fontId="4" fillId="39" borderId="0" xfId="0" applyFont="1" applyFill="1" applyBorder="1" applyAlignment="1">
      <alignment horizontal="left" vertical="center" wrapText="1"/>
    </xf>
    <xf numFmtId="0" fontId="4" fillId="39" borderId="0" xfId="0" applyFont="1" applyFill="1" applyBorder="1" applyAlignment="1">
      <alignment horizontal="left" vertical="center"/>
    </xf>
    <xf numFmtId="0" fontId="4" fillId="39" borderId="0" xfId="0" applyFont="1" applyFill="1" applyBorder="1" applyAlignment="1">
      <alignment vertical="top"/>
    </xf>
    <xf numFmtId="0" fontId="0" fillId="39" borderId="62" xfId="0" applyFill="1" applyBorder="1" applyAlignment="1">
      <alignment horizontal="left" vertical="center"/>
    </xf>
    <xf numFmtId="0" fontId="0" fillId="39" borderId="0" xfId="0" applyFill="1" applyBorder="1" applyAlignment="1">
      <alignment horizontal="left" vertical="center"/>
    </xf>
    <xf numFmtId="0" fontId="4" fillId="39" borderId="65" xfId="0" applyFont="1" applyFill="1" applyBorder="1" applyAlignment="1">
      <alignment vertical="center"/>
    </xf>
    <xf numFmtId="0" fontId="4" fillId="39" borderId="58" xfId="0" applyFont="1" applyFill="1" applyBorder="1" applyAlignment="1">
      <alignment vertical="center"/>
    </xf>
    <xf numFmtId="0" fontId="0" fillId="39" borderId="4" xfId="0" applyFill="1" applyBorder="1" applyAlignment="1">
      <alignment vertical="center"/>
    </xf>
    <xf numFmtId="0" fontId="0" fillId="39" borderId="4" xfId="0" applyFill="1" applyBorder="1" applyAlignment="1">
      <alignment horizontal="left" vertical="center"/>
    </xf>
    <xf numFmtId="0" fontId="0" fillId="39" borderId="1" xfId="0" applyFill="1" applyBorder="1" applyAlignment="1">
      <alignment horizontal="left" vertical="center"/>
    </xf>
    <xf numFmtId="0" fontId="0" fillId="39" borderId="51" xfId="0" applyFont="1" applyFill="1" applyBorder="1" applyAlignment="1">
      <alignment horizontal="center" vertical="center"/>
    </xf>
    <xf numFmtId="0" fontId="4" fillId="39" borderId="52" xfId="0" applyFont="1" applyFill="1" applyBorder="1" applyAlignment="1">
      <alignment vertical="center"/>
    </xf>
    <xf numFmtId="0" fontId="4" fillId="39" borderId="52" xfId="0" applyFont="1" applyFill="1" applyBorder="1" applyAlignment="1">
      <alignment horizontal="left" vertical="center" wrapText="1"/>
    </xf>
    <xf numFmtId="0" fontId="0" fillId="39" borderId="52" xfId="0" applyFont="1" applyFill="1" applyBorder="1" applyAlignment="1">
      <alignment horizontal="center" vertical="center"/>
    </xf>
    <xf numFmtId="0" fontId="0" fillId="39" borderId="52" xfId="0" applyFill="1" applyBorder="1" applyAlignment="1">
      <alignment horizontal="center" vertical="center"/>
    </xf>
    <xf numFmtId="0" fontId="4" fillId="39" borderId="52" xfId="0" applyFont="1" applyFill="1" applyBorder="1" applyAlignment="1">
      <alignment horizontal="left" vertical="center"/>
    </xf>
    <xf numFmtId="0" fontId="4" fillId="39" borderId="53" xfId="0" applyFont="1" applyFill="1" applyBorder="1" applyAlignment="1">
      <alignment horizontal="left" vertical="center"/>
    </xf>
    <xf numFmtId="0" fontId="4" fillId="39" borderId="7" xfId="0" applyFont="1" applyFill="1" applyBorder="1" applyAlignment="1">
      <alignment horizontal="left" vertical="center" wrapText="1"/>
    </xf>
    <xf numFmtId="0" fontId="0" fillId="39" borderId="1" xfId="0" applyFill="1" applyBorder="1" applyAlignment="1">
      <alignment vertical="center"/>
    </xf>
    <xf numFmtId="0" fontId="0" fillId="39" borderId="62" xfId="0" applyFill="1" applyBorder="1" applyAlignment="1">
      <alignment vertical="center"/>
    </xf>
    <xf numFmtId="0" fontId="0" fillId="39" borderId="0" xfId="0" applyFont="1" applyFill="1" applyBorder="1" applyAlignment="1">
      <alignment horizontal="center" vertical="center"/>
    </xf>
    <xf numFmtId="0" fontId="80" fillId="39" borderId="0" xfId="0" applyFont="1" applyFill="1" applyAlignment="1">
      <alignment horizontal="center" vertical="center"/>
    </xf>
    <xf numFmtId="0" fontId="45" fillId="39" borderId="27" xfId="0" applyFont="1" applyFill="1" applyBorder="1" applyAlignment="1">
      <alignment vertical="center" wrapText="1"/>
    </xf>
    <xf numFmtId="0" fontId="80" fillId="39" borderId="34" xfId="0" applyFont="1" applyFill="1" applyBorder="1" applyAlignment="1">
      <alignment horizontal="center" vertical="center"/>
    </xf>
    <xf numFmtId="0" fontId="45" fillId="39" borderId="57" xfId="0" applyFont="1" applyFill="1" applyBorder="1" applyAlignment="1">
      <alignment vertical="center"/>
    </xf>
    <xf numFmtId="0" fontId="80" fillId="39" borderId="57" xfId="0" applyFont="1" applyFill="1" applyBorder="1" applyAlignment="1">
      <alignment horizontal="center" vertical="center"/>
    </xf>
    <xf numFmtId="0" fontId="4" fillId="39" borderId="67" xfId="0" applyFont="1" applyFill="1" applyBorder="1" applyAlignment="1">
      <alignment vertical="center"/>
    </xf>
    <xf numFmtId="0" fontId="4" fillId="39" borderId="34" xfId="0" applyFont="1" applyFill="1" applyBorder="1" applyAlignment="1">
      <alignment vertical="center"/>
    </xf>
    <xf numFmtId="0" fontId="81" fillId="39" borderId="35" xfId="0" applyFont="1" applyFill="1" applyBorder="1" applyAlignment="1">
      <alignment horizontal="left" vertical="center"/>
    </xf>
    <xf numFmtId="0" fontId="81" fillId="39" borderId="36" xfId="0" applyFont="1" applyFill="1" applyBorder="1" applyAlignment="1">
      <alignment horizontal="left" vertical="center"/>
    </xf>
    <xf numFmtId="0" fontId="0" fillId="39" borderId="52" xfId="0" applyFill="1" applyBorder="1" applyAlignment="1">
      <alignment vertical="center"/>
    </xf>
    <xf numFmtId="0" fontId="0" fillId="39" borderId="155" xfId="0" applyFont="1" applyFill="1" applyBorder="1" applyAlignment="1">
      <alignment horizontal="center" vertical="center"/>
    </xf>
    <xf numFmtId="0" fontId="0" fillId="39" borderId="52" xfId="0" applyFill="1" applyBorder="1" applyAlignment="1">
      <alignment horizontal="left" vertical="center"/>
    </xf>
    <xf numFmtId="0" fontId="0" fillId="39" borderId="53" xfId="0" applyFill="1" applyBorder="1" applyAlignment="1">
      <alignment horizontal="left" vertical="center"/>
    </xf>
    <xf numFmtId="0" fontId="5" fillId="7" borderId="0" xfId="0" applyFont="1" applyFill="1" applyBorder="1" applyAlignment="1">
      <alignment vertical="top" shrinkToFit="1"/>
    </xf>
    <xf numFmtId="0" fontId="5" fillId="7" borderId="0" xfId="0" applyFont="1" applyFill="1" applyBorder="1" applyAlignment="1">
      <alignment vertical="top"/>
    </xf>
    <xf numFmtId="0" fontId="5" fillId="7" borderId="0" xfId="0" applyFont="1" applyFill="1" applyBorder="1" applyAlignment="1">
      <alignment vertical="center"/>
    </xf>
    <xf numFmtId="0" fontId="82" fillId="0" borderId="0" xfId="44" applyFont="1" applyAlignment="1">
      <alignment vertical="center"/>
    </xf>
    <xf numFmtId="2" fontId="8" fillId="0" borderId="41" xfId="53" applyNumberFormat="1" applyFont="1" applyFill="1" applyBorder="1" applyAlignment="1" applyProtection="1"/>
    <xf numFmtId="189" fontId="8" fillId="0" borderId="8" xfId="53" applyNumberFormat="1" applyFont="1" applyFill="1" applyBorder="1" applyAlignment="1" applyProtection="1">
      <alignment vertical="center"/>
    </xf>
    <xf numFmtId="189" fontId="8" fillId="0" borderId="2" xfId="53" applyNumberFormat="1" applyFont="1" applyFill="1" applyBorder="1" applyAlignment="1" applyProtection="1">
      <alignment vertical="center"/>
    </xf>
    <xf numFmtId="189" fontId="82" fillId="0" borderId="2" xfId="49" applyNumberFormat="1" applyFont="1" applyFill="1" applyBorder="1" applyAlignment="1" applyProtection="1">
      <alignment vertical="center"/>
    </xf>
    <xf numFmtId="2" fontId="8" fillId="46" borderId="8" xfId="53" applyNumberFormat="1" applyFont="1" applyFill="1" applyBorder="1" applyAlignment="1" applyProtection="1"/>
    <xf numFmtId="189" fontId="82" fillId="0" borderId="41" xfId="49" applyNumberFormat="1" applyFont="1" applyFill="1" applyBorder="1" applyAlignment="1" applyProtection="1">
      <alignment vertical="center"/>
    </xf>
    <xf numFmtId="181" fontId="8" fillId="46" borderId="1" xfId="53" applyNumberFormat="1" applyFont="1" applyFill="1" applyBorder="1" applyAlignment="1" applyProtection="1"/>
    <xf numFmtId="2" fontId="8" fillId="46" borderId="1" xfId="53" applyNumberFormat="1" applyFont="1" applyFill="1" applyBorder="1" applyAlignment="1" applyProtection="1"/>
    <xf numFmtId="2" fontId="8" fillId="46" borderId="7" xfId="53" applyNumberFormat="1" applyFont="1" applyFill="1" applyBorder="1" applyAlignment="1" applyProtection="1"/>
    <xf numFmtId="190" fontId="82" fillId="46" borderId="25" xfId="49" applyNumberFormat="1" applyFont="1" applyFill="1" applyBorder="1" applyAlignment="1" applyProtection="1">
      <alignment vertical="center"/>
    </xf>
    <xf numFmtId="181" fontId="38" fillId="46" borderId="165" xfId="53" applyNumberFormat="1" applyFont="1" applyFill="1" applyBorder="1" applyAlignment="1" applyProtection="1">
      <alignment vertical="center"/>
    </xf>
    <xf numFmtId="9" fontId="8" fillId="0" borderId="0" xfId="28" applyFont="1" applyFill="1" applyBorder="1" applyAlignment="1" applyProtection="1">
      <alignment horizontal="center" vertical="center" wrapText="1"/>
    </xf>
    <xf numFmtId="0" fontId="73" fillId="7" borderId="0" xfId="0" applyFont="1" applyFill="1" applyAlignment="1">
      <alignment vertical="center"/>
    </xf>
    <xf numFmtId="0" fontId="99" fillId="47" borderId="0" xfId="0" applyFont="1" applyFill="1" applyAlignment="1">
      <alignment vertical="center"/>
    </xf>
    <xf numFmtId="0" fontId="101" fillId="47" borderId="0" xfId="0" applyFont="1" applyFill="1" applyAlignment="1">
      <alignment vertical="center"/>
    </xf>
    <xf numFmtId="0" fontId="103" fillId="0" borderId="0" xfId="0" applyFont="1" applyAlignment="1">
      <alignment vertical="center"/>
    </xf>
    <xf numFmtId="0" fontId="104" fillId="0" borderId="0" xfId="0" applyFont="1" applyAlignment="1">
      <alignment vertical="center"/>
    </xf>
    <xf numFmtId="0" fontId="105" fillId="0" borderId="0" xfId="0" applyFont="1" applyAlignment="1">
      <alignment vertical="center"/>
    </xf>
    <xf numFmtId="0" fontId="106" fillId="0" borderId="0" xfId="0" applyFont="1" applyAlignment="1">
      <alignment horizontal="left" vertical="center" wrapText="1"/>
    </xf>
    <xf numFmtId="0" fontId="107" fillId="0" borderId="0" xfId="0" applyFont="1" applyAlignment="1">
      <alignment vertical="center"/>
    </xf>
    <xf numFmtId="0" fontId="108" fillId="0" borderId="0" xfId="0" applyFont="1" applyAlignment="1">
      <alignment vertical="center"/>
    </xf>
    <xf numFmtId="0" fontId="0" fillId="45" borderId="54" xfId="0" applyFill="1" applyBorder="1" applyAlignment="1">
      <alignment horizontal="right" vertical="center"/>
    </xf>
    <xf numFmtId="0" fontId="0" fillId="0" borderId="0" xfId="0" applyAlignment="1">
      <alignment horizontal="center" vertical="center" wrapText="1"/>
    </xf>
    <xf numFmtId="0" fontId="107" fillId="48" borderId="0" xfId="0" applyFont="1" applyFill="1" applyAlignment="1">
      <alignment vertical="center"/>
    </xf>
    <xf numFmtId="0" fontId="0" fillId="0" borderId="0" xfId="0" applyAlignment="1">
      <alignment horizontal="right" vertical="center"/>
    </xf>
    <xf numFmtId="0" fontId="0" fillId="45" borderId="54" xfId="0" applyFill="1" applyBorder="1" applyAlignment="1">
      <alignment vertical="center"/>
    </xf>
    <xf numFmtId="0" fontId="0" fillId="45" borderId="170" xfId="0" applyFill="1" applyBorder="1" applyAlignment="1">
      <alignment vertical="center"/>
    </xf>
    <xf numFmtId="0" fontId="110" fillId="48" borderId="0" xfId="0" applyFont="1" applyFill="1" applyAlignment="1">
      <alignment vertical="center"/>
    </xf>
    <xf numFmtId="0" fontId="0" fillId="45" borderId="0" xfId="0" applyFill="1" applyAlignment="1">
      <alignment horizontal="center" vertical="center"/>
    </xf>
    <xf numFmtId="0" fontId="110" fillId="48" borderId="0" xfId="0" applyFont="1" applyFill="1" applyAlignment="1">
      <alignment horizontal="left" vertical="center"/>
    </xf>
    <xf numFmtId="0" fontId="110" fillId="48" borderId="0" xfId="0" applyFont="1" applyFill="1" applyAlignment="1">
      <alignment horizontal="center" vertical="center"/>
    </xf>
    <xf numFmtId="20" fontId="0" fillId="0" borderId="0" xfId="0" applyNumberFormat="1" applyAlignment="1">
      <alignment horizontal="center" vertical="center"/>
    </xf>
    <xf numFmtId="0" fontId="0" fillId="45" borderId="5" xfId="0" applyFill="1" applyBorder="1" applyAlignment="1">
      <alignment vertical="center"/>
    </xf>
    <xf numFmtId="0" fontId="111" fillId="49" borderId="0" xfId="0" applyFont="1" applyFill="1" applyAlignment="1">
      <alignment vertical="center"/>
    </xf>
    <xf numFmtId="0" fontId="0" fillId="45" borderId="171" xfId="0" applyFill="1" applyBorder="1" applyAlignment="1">
      <alignment vertical="center"/>
    </xf>
    <xf numFmtId="0" fontId="0" fillId="0" borderId="45" xfId="0" applyBorder="1" applyAlignment="1">
      <alignment vertical="top" wrapText="1"/>
    </xf>
    <xf numFmtId="0" fontId="0" fillId="39" borderId="50" xfId="0" applyFill="1" applyBorder="1" applyAlignment="1">
      <alignment vertical="center"/>
    </xf>
    <xf numFmtId="0" fontId="9" fillId="7" borderId="0" xfId="0" applyFont="1" applyFill="1" applyAlignment="1">
      <alignment vertical="center"/>
    </xf>
    <xf numFmtId="0" fontId="5" fillId="7" borderId="0" xfId="0" applyFont="1" applyFill="1" applyBorder="1" applyAlignment="1">
      <alignment vertical="center"/>
    </xf>
    <xf numFmtId="0" fontId="5" fillId="7" borderId="0" xfId="0" applyFont="1" applyFill="1" applyBorder="1" applyAlignment="1">
      <alignment vertical="top" shrinkToFi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5" fillId="0" borderId="2" xfId="0" applyFont="1" applyBorder="1" applyAlignment="1">
      <alignment horizontal="center" vertical="center"/>
    </xf>
    <xf numFmtId="0" fontId="4" fillId="0" borderId="17" xfId="0" applyFont="1" applyBorder="1" applyAlignment="1">
      <alignmen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6" fillId="0" borderId="0" xfId="0" applyFont="1" applyAlignment="1">
      <alignment horizontal="left" vertical="center"/>
    </xf>
    <xf numFmtId="0" fontId="4" fillId="0" borderId="8" xfId="0" applyFont="1" applyBorder="1" applyAlignment="1">
      <alignment vertical="center"/>
    </xf>
    <xf numFmtId="0" fontId="4" fillId="0" borderId="46" xfId="0" applyFont="1" applyBorder="1" applyAlignment="1">
      <alignment horizontal="center" vertical="center"/>
    </xf>
    <xf numFmtId="0" fontId="4" fillId="0" borderId="0" xfId="0" applyFont="1" applyAlignment="1">
      <alignment vertical="center"/>
    </xf>
    <xf numFmtId="0" fontId="4" fillId="7" borderId="2" xfId="0" applyFont="1" applyFill="1" applyBorder="1" applyAlignment="1">
      <alignment vertical="center" wrapText="1" shrinkToFit="1"/>
    </xf>
    <xf numFmtId="0" fontId="4" fillId="7" borderId="6" xfId="0" applyFont="1" applyFill="1" applyBorder="1" applyAlignment="1">
      <alignment horizontal="center" vertical="center" shrinkToFit="1"/>
    </xf>
    <xf numFmtId="0" fontId="4" fillId="7" borderId="2" xfId="0" applyFont="1" applyFill="1" applyBorder="1" applyAlignment="1">
      <alignment vertical="center" wrapText="1"/>
    </xf>
    <xf numFmtId="0" fontId="4" fillId="7" borderId="2" xfId="0" applyFont="1" applyFill="1" applyBorder="1" applyAlignment="1">
      <alignment vertical="center" shrinkToFit="1"/>
    </xf>
    <xf numFmtId="0" fontId="5" fillId="7" borderId="2" xfId="0" applyFont="1" applyFill="1" applyBorder="1" applyAlignment="1">
      <alignment vertical="center" wrapText="1" shrinkToFit="1"/>
    </xf>
    <xf numFmtId="0" fontId="5" fillId="7" borderId="2" xfId="0" applyFont="1" applyFill="1" applyBorder="1" applyAlignment="1">
      <alignment vertical="top" wrapText="1"/>
    </xf>
    <xf numFmtId="0" fontId="5" fillId="7" borderId="6" xfId="0" applyFont="1" applyFill="1" applyBorder="1" applyAlignment="1">
      <alignment horizontal="center" vertical="top" shrinkToFit="1"/>
    </xf>
    <xf numFmtId="0" fontId="5" fillId="7" borderId="2" xfId="0" applyFont="1" applyFill="1" applyBorder="1" applyAlignment="1">
      <alignment horizontal="center" vertical="top" shrinkToFit="1"/>
    </xf>
    <xf numFmtId="0" fontId="5" fillId="7" borderId="2" xfId="0" applyFont="1" applyFill="1" applyBorder="1" applyAlignment="1">
      <alignment vertical="center" wrapText="1"/>
    </xf>
    <xf numFmtId="0" fontId="116" fillId="7" borderId="0" xfId="0" applyFont="1" applyFill="1" applyAlignment="1">
      <alignment vertical="center"/>
    </xf>
    <xf numFmtId="0" fontId="4" fillId="39" borderId="77" xfId="0" applyFont="1" applyFill="1" applyBorder="1" applyAlignment="1">
      <alignment horizontal="left" vertical="center" wrapText="1"/>
    </xf>
    <xf numFmtId="0" fontId="0" fillId="39" borderId="65" xfId="0" applyFill="1" applyBorder="1" applyAlignment="1">
      <alignment horizontal="center" vertical="center"/>
    </xf>
    <xf numFmtId="0" fontId="4" fillId="39" borderId="35" xfId="0" applyFont="1" applyFill="1" applyBorder="1" applyAlignment="1">
      <alignment horizontal="left" vertical="center"/>
    </xf>
    <xf numFmtId="0" fontId="4" fillId="39" borderId="57" xfId="0" applyFont="1" applyFill="1" applyBorder="1" applyAlignment="1">
      <alignment horizontal="left" vertical="center"/>
    </xf>
    <xf numFmtId="0" fontId="0" fillId="39" borderId="35" xfId="0" applyFill="1" applyBorder="1" applyAlignment="1">
      <alignment horizontal="center" vertical="center"/>
    </xf>
    <xf numFmtId="0" fontId="0" fillId="39" borderId="57" xfId="0" applyFill="1" applyBorder="1" applyAlignment="1">
      <alignment horizontal="center" vertical="center"/>
    </xf>
    <xf numFmtId="0" fontId="4" fillId="0" borderId="0" xfId="0" applyFont="1" applyAlignment="1">
      <alignment horizontal="center" vertical="center"/>
    </xf>
    <xf numFmtId="0" fontId="4" fillId="39" borderId="8" xfId="0" applyFont="1" applyFill="1" applyBorder="1" applyAlignment="1">
      <alignment horizontal="center" vertical="center"/>
    </xf>
    <xf numFmtId="0" fontId="4" fillId="39" borderId="1" xfId="0" applyFont="1" applyFill="1" applyBorder="1" applyAlignment="1">
      <alignment horizontal="center" vertical="center"/>
    </xf>
    <xf numFmtId="0" fontId="4" fillId="39" borderId="15" xfId="0" applyFont="1" applyFill="1" applyBorder="1" applyAlignment="1">
      <alignment horizontal="center" vertical="center"/>
    </xf>
    <xf numFmtId="0" fontId="4" fillId="39" borderId="58" xfId="0" applyFont="1" applyFill="1" applyBorder="1" applyAlignment="1">
      <alignment horizontal="left" vertical="center" wrapText="1"/>
    </xf>
    <xf numFmtId="0" fontId="0" fillId="39" borderId="0" xfId="0" applyFill="1" applyAlignment="1">
      <alignment horizontal="center" vertical="center"/>
    </xf>
    <xf numFmtId="0" fontId="0" fillId="39" borderId="17" xfId="0" applyFill="1" applyBorder="1" applyAlignment="1">
      <alignment horizontal="center" vertical="center"/>
    </xf>
    <xf numFmtId="0" fontId="4" fillId="39" borderId="0" xfId="0" applyFont="1" applyFill="1" applyAlignment="1">
      <alignment horizontal="left" vertical="center"/>
    </xf>
    <xf numFmtId="0" fontId="14" fillId="39" borderId="0" xfId="0" applyFont="1" applyFill="1" applyAlignment="1">
      <alignment horizontal="center" vertical="center"/>
    </xf>
    <xf numFmtId="0" fontId="4" fillId="0" borderId="0" xfId="0" applyFont="1" applyAlignment="1">
      <alignment horizontal="left" vertical="center"/>
    </xf>
    <xf numFmtId="0" fontId="62" fillId="7" borderId="2" xfId="0" applyFont="1" applyFill="1" applyBorder="1" applyAlignment="1">
      <alignment vertical="center" wrapText="1" shrinkToFit="1"/>
    </xf>
    <xf numFmtId="0" fontId="46" fillId="0" borderId="4" xfId="0" applyFont="1" applyBorder="1" applyAlignment="1">
      <alignment horizontal="center" vertical="center"/>
    </xf>
    <xf numFmtId="0" fontId="41" fillId="0" borderId="1" xfId="0" applyFont="1" applyBorder="1" applyAlignment="1">
      <alignment horizontal="left" vertical="center"/>
    </xf>
    <xf numFmtId="0" fontId="41" fillId="0" borderId="4" xfId="0" applyFont="1" applyBorder="1" applyAlignment="1">
      <alignment horizontal="left" vertical="center"/>
    </xf>
    <xf numFmtId="0" fontId="41" fillId="0" borderId="3" xfId="0" applyFont="1" applyBorder="1" applyAlignment="1">
      <alignment horizontal="left" vertical="center"/>
    </xf>
    <xf numFmtId="0" fontId="7" fillId="7" borderId="40" xfId="0" applyFont="1" applyFill="1" applyBorder="1" applyAlignment="1">
      <alignment vertical="center"/>
    </xf>
    <xf numFmtId="0" fontId="4" fillId="39" borderId="0" xfId="0" applyFont="1" applyFill="1"/>
    <xf numFmtId="0" fontId="4" fillId="39" borderId="0" xfId="0" applyFont="1" applyFill="1" applyAlignment="1">
      <alignment horizontal="center"/>
    </xf>
    <xf numFmtId="0" fontId="4" fillId="39" borderId="16" xfId="0" applyFont="1" applyFill="1" applyBorder="1" applyAlignment="1">
      <alignment vertical="top"/>
    </xf>
    <xf numFmtId="0" fontId="0" fillId="39" borderId="14" xfId="0" applyFill="1" applyBorder="1" applyAlignment="1">
      <alignment horizontal="left" vertical="center"/>
    </xf>
    <xf numFmtId="0" fontId="0" fillId="39" borderId="13" xfId="0" applyFill="1" applyBorder="1" applyAlignment="1">
      <alignment horizontal="left" vertical="center"/>
    </xf>
    <xf numFmtId="0" fontId="0" fillId="39" borderId="13" xfId="0" applyFill="1" applyBorder="1" applyAlignment="1">
      <alignment vertical="center"/>
    </xf>
    <xf numFmtId="0" fontId="4" fillId="39" borderId="13" xfId="0" applyFont="1" applyFill="1" applyBorder="1" applyAlignment="1">
      <alignment vertical="center"/>
    </xf>
    <xf numFmtId="0" fontId="0" fillId="39" borderId="13" xfId="0" applyFill="1" applyBorder="1" applyAlignment="1">
      <alignment horizontal="center" vertical="center"/>
    </xf>
    <xf numFmtId="0" fontId="0" fillId="39" borderId="12" xfId="0" applyFill="1" applyBorder="1" applyAlignment="1">
      <alignment horizontal="center" vertical="center"/>
    </xf>
    <xf numFmtId="0" fontId="4" fillId="39" borderId="173" xfId="0" applyFont="1" applyFill="1" applyBorder="1" applyAlignment="1">
      <alignment horizontal="left" vertical="center"/>
    </xf>
    <xf numFmtId="0" fontId="4" fillId="39" borderId="46" xfId="0" applyFont="1" applyFill="1" applyBorder="1" applyAlignment="1">
      <alignment vertical="center" wrapText="1"/>
    </xf>
    <xf numFmtId="0" fontId="0" fillId="39" borderId="36" xfId="0" applyFill="1" applyBorder="1" applyAlignment="1">
      <alignment vertical="center"/>
    </xf>
    <xf numFmtId="0" fontId="0" fillId="39" borderId="35" xfId="0" applyFill="1" applyBorder="1" applyAlignment="1">
      <alignment vertical="center"/>
    </xf>
    <xf numFmtId="0" fontId="4" fillId="39" borderId="66" xfId="0" applyFont="1" applyFill="1" applyBorder="1" applyAlignment="1">
      <alignment vertical="center"/>
    </xf>
    <xf numFmtId="0" fontId="4" fillId="39" borderId="173" xfId="0" applyFont="1" applyFill="1" applyBorder="1" applyAlignment="1">
      <alignment horizontal="left" vertical="center" wrapText="1"/>
    </xf>
    <xf numFmtId="0" fontId="0" fillId="39" borderId="63" xfId="0" applyFill="1" applyBorder="1" applyAlignment="1">
      <alignment horizontal="center" vertical="center"/>
    </xf>
    <xf numFmtId="0" fontId="4" fillId="39" borderId="63" xfId="0" applyFont="1" applyFill="1" applyBorder="1" applyAlignment="1">
      <alignment vertical="center"/>
    </xf>
    <xf numFmtId="0" fontId="4" fillId="39" borderId="0" xfId="0" applyFont="1" applyFill="1" applyAlignment="1">
      <alignment vertical="center" wrapText="1"/>
    </xf>
    <xf numFmtId="0" fontId="4" fillId="39" borderId="56" xfId="0" applyFont="1" applyFill="1" applyBorder="1" applyAlignment="1">
      <alignment horizontal="center" vertical="center"/>
    </xf>
    <xf numFmtId="0" fontId="14" fillId="39" borderId="0" xfId="0" applyFont="1" applyFill="1" applyAlignment="1">
      <alignment vertical="center"/>
    </xf>
    <xf numFmtId="0" fontId="0" fillId="0" borderId="0" xfId="0" applyAlignment="1">
      <alignment vertical="top"/>
    </xf>
    <xf numFmtId="0" fontId="102" fillId="0" borderId="0" xfId="0" applyFont="1" applyAlignment="1">
      <alignment vertical="center"/>
    </xf>
    <xf numFmtId="0" fontId="0" fillId="0" borderId="0" xfId="0" applyAlignment="1">
      <alignment horizontal="center" vertical="center"/>
    </xf>
    <xf numFmtId="0" fontId="109" fillId="0" borderId="0" xfId="0" applyFont="1" applyAlignment="1">
      <alignment horizontal="center" vertical="center"/>
    </xf>
    <xf numFmtId="9" fontId="0" fillId="45" borderId="0" xfId="0" applyNumberFormat="1" applyFill="1" applyAlignment="1">
      <alignment horizontal="right" vertical="center"/>
    </xf>
    <xf numFmtId="20" fontId="107" fillId="0" borderId="0" xfId="0" applyNumberFormat="1" applyFont="1" applyAlignment="1">
      <alignment vertical="center"/>
    </xf>
    <xf numFmtId="20" fontId="103" fillId="0" borderId="0" xfId="0" applyNumberFormat="1" applyFont="1" applyAlignment="1">
      <alignment vertical="center"/>
    </xf>
    <xf numFmtId="177" fontId="0" fillId="45" borderId="0" xfId="0" applyNumberFormat="1" applyFill="1" applyAlignment="1">
      <alignment vertical="center"/>
    </xf>
    <xf numFmtId="0" fontId="107" fillId="0" borderId="0" xfId="0" applyFont="1" applyAlignment="1">
      <alignment horizontal="left" vertical="center"/>
    </xf>
    <xf numFmtId="0" fontId="109" fillId="0" borderId="0" xfId="0" applyFont="1" applyAlignment="1">
      <alignment horizontal="right" vertical="center"/>
    </xf>
    <xf numFmtId="0" fontId="112" fillId="0" borderId="0" xfId="0" applyFont="1" applyAlignment="1">
      <alignment vertical="center"/>
    </xf>
    <xf numFmtId="0" fontId="0" fillId="39" borderId="0" xfId="0" applyFill="1" applyAlignment="1">
      <alignment vertical="center"/>
    </xf>
    <xf numFmtId="0" fontId="65" fillId="0" borderId="0" xfId="44" applyFont="1" applyAlignment="1">
      <alignment vertical="center"/>
    </xf>
    <xf numFmtId="0" fontId="12" fillId="0" borderId="0" xfId="48" applyFont="1" applyAlignment="1">
      <alignment horizontal="left" vertical="center"/>
    </xf>
    <xf numFmtId="0" fontId="8" fillId="0" borderId="0" xfId="48" applyAlignment="1">
      <alignment horizontal="left" vertical="center"/>
    </xf>
    <xf numFmtId="0" fontId="85" fillId="0" borderId="0" xfId="52" applyFont="1">
      <alignment vertical="center"/>
    </xf>
    <xf numFmtId="0" fontId="86" fillId="0" borderId="0" xfId="48" applyFont="1" applyAlignment="1">
      <alignment horizontal="center"/>
    </xf>
    <xf numFmtId="0" fontId="12" fillId="0" borderId="0" xfId="48" applyFont="1" applyAlignment="1">
      <alignment horizontal="center" vertical="center"/>
    </xf>
    <xf numFmtId="0" fontId="82" fillId="0" borderId="0" xfId="44" applyFont="1" applyAlignment="1">
      <alignment vertical="center" wrapText="1"/>
    </xf>
    <xf numFmtId="0" fontId="82" fillId="0" borderId="0" xfId="0" applyFont="1"/>
    <xf numFmtId="0" fontId="88" fillId="0" borderId="0" xfId="48" applyFont="1" applyAlignment="1">
      <alignment vertical="center"/>
    </xf>
    <xf numFmtId="0" fontId="11" fillId="0" borderId="0" xfId="48" applyFont="1" applyAlignment="1">
      <alignment vertical="center"/>
    </xf>
    <xf numFmtId="0" fontId="89" fillId="0" borderId="0" xfId="52" applyFont="1">
      <alignment vertical="center"/>
    </xf>
    <xf numFmtId="0" fontId="11" fillId="39" borderId="3" xfId="48" applyFont="1" applyFill="1" applyBorder="1" applyAlignment="1">
      <alignment vertical="center" textRotation="255"/>
    </xf>
    <xf numFmtId="0" fontId="11" fillId="39" borderId="4" xfId="48" applyFont="1" applyFill="1" applyBorder="1" applyAlignment="1">
      <alignment vertical="center"/>
    </xf>
    <xf numFmtId="0" fontId="11" fillId="39" borderId="4" xfId="48" applyFont="1" applyFill="1" applyBorder="1" applyAlignment="1">
      <alignment horizontal="center" vertical="center"/>
    </xf>
    <xf numFmtId="0" fontId="11" fillId="39" borderId="1" xfId="48" applyFont="1" applyFill="1" applyBorder="1" applyAlignment="1">
      <alignment horizontal="center" vertical="center"/>
    </xf>
    <xf numFmtId="0" fontId="11" fillId="39" borderId="6" xfId="48" applyFont="1" applyFill="1" applyBorder="1"/>
    <xf numFmtId="0" fontId="11" fillId="39" borderId="7" xfId="48" applyFont="1" applyFill="1" applyBorder="1"/>
    <xf numFmtId="0" fontId="11" fillId="39" borderId="7" xfId="48" applyFont="1" applyFill="1" applyBorder="1" applyAlignment="1">
      <alignment horizontal="right"/>
    </xf>
    <xf numFmtId="0" fontId="11" fillId="50" borderId="7" xfId="48" applyFont="1" applyFill="1" applyBorder="1" applyAlignment="1">
      <alignment horizontal="center"/>
    </xf>
    <xf numFmtId="0" fontId="11" fillId="39" borderId="8" xfId="48" applyFont="1" applyFill="1" applyBorder="1"/>
    <xf numFmtId="0" fontId="11" fillId="39" borderId="16" xfId="48" applyFont="1" applyFill="1" applyBorder="1" applyAlignment="1">
      <alignment vertical="center" textRotation="255"/>
    </xf>
    <xf numFmtId="0" fontId="11" fillId="39" borderId="5" xfId="48" applyFont="1" applyFill="1" applyBorder="1" applyAlignment="1">
      <alignment vertical="center"/>
    </xf>
    <xf numFmtId="0" fontId="11" fillId="39" borderId="5" xfId="48" applyFont="1" applyFill="1" applyBorder="1" applyAlignment="1">
      <alignment horizontal="center" vertical="center"/>
    </xf>
    <xf numFmtId="0" fontId="11" fillId="39" borderId="15" xfId="48" applyFont="1" applyFill="1" applyBorder="1" applyAlignment="1">
      <alignment horizontal="center" vertical="center"/>
    </xf>
    <xf numFmtId="0" fontId="11" fillId="39" borderId="7" xfId="48" applyFont="1" applyFill="1" applyBorder="1" applyAlignment="1">
      <alignment horizontal="center"/>
    </xf>
    <xf numFmtId="0" fontId="11" fillId="39" borderId="2" xfId="48" applyFont="1" applyFill="1" applyBorder="1" applyAlignment="1">
      <alignment horizontal="center"/>
    </xf>
    <xf numFmtId="0" fontId="11" fillId="39" borderId="8" xfId="48" applyFont="1" applyFill="1" applyBorder="1" applyAlignment="1">
      <alignment horizontal="center"/>
    </xf>
    <xf numFmtId="12" fontId="12" fillId="0" borderId="40" xfId="48" applyNumberFormat="1" applyFont="1" applyBorder="1" applyAlignment="1">
      <alignment horizontal="center" vertical="center"/>
    </xf>
    <xf numFmtId="189" fontId="8" fillId="50" borderId="156" xfId="53" applyNumberFormat="1" applyFont="1" applyFill="1" applyBorder="1" applyAlignment="1" applyProtection="1">
      <alignment vertical="center"/>
      <protection locked="0"/>
    </xf>
    <xf numFmtId="12" fontId="12" fillId="0" borderId="159" xfId="48" applyNumberFormat="1" applyFont="1" applyBorder="1" applyAlignment="1">
      <alignment horizontal="center" vertical="center"/>
    </xf>
    <xf numFmtId="189" fontId="8" fillId="50" borderId="159" xfId="53" applyNumberFormat="1" applyFont="1" applyFill="1" applyBorder="1" applyAlignment="1" applyProtection="1">
      <alignment vertical="center"/>
      <protection locked="0"/>
    </xf>
    <xf numFmtId="0" fontId="12" fillId="0" borderId="159" xfId="48" applyFont="1" applyBorder="1" applyAlignment="1">
      <alignment horizontal="center" vertical="center"/>
    </xf>
    <xf numFmtId="189" fontId="8" fillId="50" borderId="160" xfId="53" applyNumberFormat="1" applyFont="1" applyFill="1" applyBorder="1" applyAlignment="1" applyProtection="1">
      <alignment vertical="center"/>
      <protection locked="0"/>
    </xf>
    <xf numFmtId="12" fontId="12" fillId="39" borderId="25" xfId="48" applyNumberFormat="1" applyFont="1" applyFill="1" applyBorder="1" applyAlignment="1">
      <alignment horizontal="center" vertical="center"/>
    </xf>
    <xf numFmtId="189" fontId="8" fillId="50" borderId="0" xfId="53" applyNumberFormat="1" applyFont="1" applyFill="1" applyBorder="1" applyAlignment="1" applyProtection="1">
      <alignment vertical="center"/>
      <protection locked="0"/>
    </xf>
    <xf numFmtId="189" fontId="8" fillId="50" borderId="40" xfId="53" applyNumberFormat="1" applyFont="1" applyFill="1" applyBorder="1" applyAlignment="1" applyProtection="1">
      <alignment vertical="center"/>
      <protection locked="0"/>
    </xf>
    <xf numFmtId="189" fontId="8" fillId="50" borderId="27" xfId="53" applyNumberFormat="1" applyFont="1" applyFill="1" applyBorder="1" applyAlignment="1" applyProtection="1">
      <alignment vertical="center"/>
      <protection locked="0"/>
    </xf>
    <xf numFmtId="12" fontId="12" fillId="39" borderId="159" xfId="48" applyNumberFormat="1" applyFont="1" applyFill="1" applyBorder="1" applyAlignment="1">
      <alignment horizontal="center" vertical="center"/>
    </xf>
    <xf numFmtId="189" fontId="8" fillId="50" borderId="129" xfId="53" applyNumberFormat="1" applyFont="1" applyFill="1" applyBorder="1" applyAlignment="1" applyProtection="1">
      <alignment vertical="center"/>
      <protection locked="0"/>
    </xf>
    <xf numFmtId="189" fontId="8" fillId="50" borderId="158" xfId="53" applyNumberFormat="1" applyFont="1" applyFill="1" applyBorder="1" applyAlignment="1" applyProtection="1">
      <alignment vertical="center"/>
      <protection locked="0"/>
    </xf>
    <xf numFmtId="0" fontId="12" fillId="0" borderId="163" xfId="48" applyFont="1" applyBorder="1" applyAlignment="1">
      <alignment horizontal="center" vertical="center"/>
    </xf>
    <xf numFmtId="189" fontId="8" fillId="50" borderId="5" xfId="53" applyNumberFormat="1" applyFont="1" applyFill="1" applyBorder="1" applyAlignment="1" applyProtection="1">
      <alignment vertical="center"/>
      <protection locked="0"/>
    </xf>
    <xf numFmtId="189" fontId="8" fillId="50" borderId="46" xfId="53" applyNumberFormat="1" applyFont="1" applyFill="1" applyBorder="1" applyAlignment="1" applyProtection="1">
      <alignment vertical="center"/>
      <protection locked="0"/>
    </xf>
    <xf numFmtId="189" fontId="8" fillId="50" borderId="15" xfId="53" applyNumberFormat="1" applyFont="1" applyFill="1" applyBorder="1" applyAlignment="1" applyProtection="1">
      <alignment vertical="center"/>
      <protection locked="0"/>
    </xf>
    <xf numFmtId="0" fontId="12" fillId="0" borderId="3" xfId="48" applyFont="1" applyBorder="1" applyAlignment="1">
      <alignment horizontal="center" vertical="center" shrinkToFit="1"/>
    </xf>
    <xf numFmtId="0" fontId="12" fillId="0" borderId="25" xfId="48" applyFont="1" applyBorder="1" applyAlignment="1">
      <alignment horizontal="center" vertical="center"/>
    </xf>
    <xf numFmtId="0" fontId="12" fillId="0" borderId="6" xfId="48" applyFont="1" applyBorder="1" applyAlignment="1">
      <alignment horizontal="center" vertical="center" textRotation="255"/>
    </xf>
    <xf numFmtId="0" fontId="12" fillId="0" borderId="7" xfId="48" applyFont="1" applyBorder="1" applyAlignment="1">
      <alignment horizontal="center" vertical="center"/>
    </xf>
    <xf numFmtId="0" fontId="11" fillId="0" borderId="7" xfId="48" applyFont="1" applyBorder="1" applyAlignment="1">
      <alignment horizontal="left" vertical="center" wrapText="1"/>
    </xf>
    <xf numFmtId="0" fontId="12" fillId="0" borderId="8" xfId="48" applyFont="1" applyBorder="1" applyAlignment="1">
      <alignment horizontal="center" vertical="center"/>
    </xf>
    <xf numFmtId="0" fontId="12" fillId="39" borderId="6" xfId="48" applyFont="1" applyFill="1" applyBorder="1" applyAlignment="1">
      <alignment horizontal="center" vertical="center" textRotation="255"/>
    </xf>
    <xf numFmtId="0" fontId="12" fillId="39" borderId="8" xfId="48" applyFont="1" applyFill="1" applyBorder="1" applyAlignment="1">
      <alignment horizontal="center"/>
    </xf>
    <xf numFmtId="12" fontId="12" fillId="38" borderId="8" xfId="53" applyNumberFormat="1" applyFont="1" applyFill="1" applyBorder="1" applyAlignment="1" applyProtection="1">
      <alignment horizontal="center"/>
      <protection locked="0"/>
    </xf>
    <xf numFmtId="0" fontId="12" fillId="39" borderId="3" xfId="48" applyFont="1" applyFill="1" applyBorder="1" applyAlignment="1">
      <alignment horizontal="center" vertical="center" textRotation="255"/>
    </xf>
    <xf numFmtId="0" fontId="12" fillId="39" borderId="1" xfId="48" applyFont="1" applyFill="1" applyBorder="1" applyAlignment="1">
      <alignment horizontal="center"/>
    </xf>
    <xf numFmtId="49" fontId="8" fillId="0" borderId="17" xfId="48" applyNumberFormat="1" applyBorder="1" applyAlignment="1">
      <alignment horizontal="left" shrinkToFit="1"/>
    </xf>
    <xf numFmtId="49" fontId="8" fillId="0" borderId="0" xfId="48" applyNumberFormat="1" applyAlignment="1">
      <alignment horizontal="left" shrinkToFit="1"/>
    </xf>
    <xf numFmtId="49" fontId="8" fillId="0" borderId="0" xfId="48" quotePrefix="1" applyNumberFormat="1" applyAlignment="1">
      <alignment horizontal="left" shrinkToFit="1"/>
    </xf>
    <xf numFmtId="0" fontId="8" fillId="0" borderId="0" xfId="48" applyAlignment="1">
      <alignment vertical="top" wrapText="1"/>
    </xf>
    <xf numFmtId="0" fontId="8" fillId="0" borderId="0" xfId="48" applyAlignment="1">
      <alignment horizontal="center" vertical="center" wrapText="1"/>
    </xf>
    <xf numFmtId="0" fontId="44" fillId="39" borderId="0" xfId="0" applyFont="1" applyFill="1" applyAlignment="1">
      <alignment vertical="center"/>
    </xf>
    <xf numFmtId="0" fontId="38" fillId="0" borderId="0" xfId="0" applyFont="1" applyAlignment="1">
      <alignment vertical="center"/>
    </xf>
    <xf numFmtId="12" fontId="37" fillId="38" borderId="8" xfId="53" applyNumberFormat="1" applyFont="1" applyFill="1" applyBorder="1" applyAlignment="1" applyProtection="1">
      <alignment horizontal="center" vertical="center"/>
      <protection locked="0"/>
    </xf>
    <xf numFmtId="0" fontId="5" fillId="7" borderId="0" xfId="0" applyFont="1" applyFill="1" applyBorder="1" applyAlignment="1">
      <alignment vertical="top" shrinkToFit="1"/>
    </xf>
    <xf numFmtId="0" fontId="16" fillId="39" borderId="3" xfId="0" applyFont="1" applyFill="1" applyBorder="1" applyAlignment="1">
      <alignment vertical="top" textRotation="255" wrapText="1"/>
    </xf>
    <xf numFmtId="0" fontId="16" fillId="39" borderId="17" xfId="0" applyFont="1" applyFill="1" applyBorder="1" applyAlignment="1">
      <alignment vertical="top" textRotation="255" wrapText="1"/>
    </xf>
    <xf numFmtId="0" fontId="16" fillId="39" borderId="16" xfId="0" applyFont="1" applyFill="1" applyBorder="1" applyAlignment="1">
      <alignment vertical="top" textRotation="255" wrapText="1"/>
    </xf>
    <xf numFmtId="0" fontId="17" fillId="39" borderId="25" xfId="0" applyFont="1" applyFill="1" applyBorder="1" applyAlignment="1">
      <alignment vertical="top" textRotation="255" wrapText="1"/>
    </xf>
    <xf numFmtId="0" fontId="17" fillId="39" borderId="40" xfId="0" applyFont="1" applyFill="1" applyBorder="1" applyAlignment="1">
      <alignment vertical="top" textRotation="255" wrapText="1"/>
    </xf>
    <xf numFmtId="0" fontId="17" fillId="39" borderId="46" xfId="0" applyFont="1" applyFill="1" applyBorder="1" applyAlignment="1">
      <alignment vertical="top" textRotation="255" wrapText="1"/>
    </xf>
    <xf numFmtId="0" fontId="5" fillId="39" borderId="25" xfId="0" applyFont="1" applyFill="1" applyBorder="1" applyAlignment="1">
      <alignment horizontal="center" vertical="top" textRotation="255" wrapText="1"/>
    </xf>
    <xf numFmtId="0" fontId="5" fillId="39" borderId="40" xfId="0" applyFont="1" applyFill="1" applyBorder="1" applyAlignment="1">
      <alignment horizontal="center" vertical="top" textRotation="255" wrapText="1"/>
    </xf>
    <xf numFmtId="0" fontId="5" fillId="39" borderId="46" xfId="0" applyFont="1" applyFill="1" applyBorder="1" applyAlignment="1">
      <alignment horizontal="center" vertical="top" textRotation="255" wrapText="1"/>
    </xf>
    <xf numFmtId="0" fontId="5" fillId="39" borderId="3" xfId="0" applyFont="1" applyFill="1" applyBorder="1" applyAlignment="1">
      <alignment vertical="top" textRotation="255" wrapText="1"/>
    </xf>
    <xf numFmtId="0" fontId="5" fillId="39" borderId="17" xfId="0" applyFont="1" applyFill="1" applyBorder="1" applyAlignment="1">
      <alignment vertical="top" textRotation="255" wrapText="1"/>
    </xf>
    <xf numFmtId="0" fontId="5" fillId="39" borderId="16" xfId="0" applyFont="1" applyFill="1" applyBorder="1" applyAlignment="1">
      <alignment vertical="top" textRotation="255" wrapText="1"/>
    </xf>
    <xf numFmtId="0" fontId="5" fillId="39" borderId="25" xfId="0" applyFont="1" applyFill="1" applyBorder="1" applyAlignment="1">
      <alignment vertical="top" textRotation="255" wrapText="1"/>
    </xf>
    <xf numFmtId="0" fontId="5" fillId="39" borderId="40" xfId="0" applyFont="1" applyFill="1" applyBorder="1" applyAlignment="1">
      <alignment vertical="top" textRotation="255" wrapText="1"/>
    </xf>
    <xf numFmtId="0" fontId="5" fillId="39" borderId="46" xfId="0" applyFont="1" applyFill="1" applyBorder="1" applyAlignment="1">
      <alignment vertical="top" textRotation="255" wrapText="1"/>
    </xf>
    <xf numFmtId="0" fontId="5" fillId="39" borderId="2" xfId="0" applyFont="1" applyFill="1" applyBorder="1" applyAlignment="1">
      <alignment vertical="top" textRotation="255" wrapText="1"/>
    </xf>
    <xf numFmtId="0" fontId="17" fillId="39" borderId="2" xfId="0" applyFont="1" applyFill="1" applyBorder="1" applyAlignment="1">
      <alignment vertical="top" textRotation="255" wrapText="1"/>
    </xf>
    <xf numFmtId="0" fontId="16" fillId="7" borderId="25" xfId="0" applyFont="1" applyFill="1" applyBorder="1" applyAlignment="1">
      <alignment horizontal="center" vertical="top" textRotation="255" wrapText="1"/>
    </xf>
    <xf numFmtId="0" fontId="16" fillId="7" borderId="40" xfId="0" applyFont="1" applyFill="1" applyBorder="1" applyAlignment="1">
      <alignment horizontal="center" vertical="top" textRotation="255" wrapText="1"/>
    </xf>
    <xf numFmtId="0" fontId="16" fillId="7" borderId="46" xfId="0" applyFont="1" applyFill="1" applyBorder="1" applyAlignment="1">
      <alignment horizontal="center" vertical="top" textRotation="255" wrapText="1"/>
    </xf>
    <xf numFmtId="0" fontId="117" fillId="39" borderId="25" xfId="0" applyFont="1" applyFill="1" applyBorder="1" applyAlignment="1">
      <alignment vertical="top" textRotation="255" wrapText="1"/>
    </xf>
    <xf numFmtId="0" fontId="117" fillId="39" borderId="40" xfId="0" applyFont="1" applyFill="1" applyBorder="1" applyAlignment="1">
      <alignment vertical="top" textRotation="255" wrapText="1"/>
    </xf>
    <xf numFmtId="0" fontId="117" fillId="39" borderId="46" xfId="0" applyFont="1" applyFill="1" applyBorder="1" applyAlignment="1">
      <alignment vertical="top" textRotation="255" wrapText="1"/>
    </xf>
    <xf numFmtId="0" fontId="117" fillId="39" borderId="25" xfId="0" applyFont="1" applyFill="1" applyBorder="1" applyAlignment="1">
      <alignment horizontal="center" vertical="top" textRotation="255" wrapText="1"/>
    </xf>
    <xf numFmtId="0" fontId="117" fillId="39" borderId="40" xfId="0" applyFont="1" applyFill="1" applyBorder="1" applyAlignment="1">
      <alignment horizontal="center" vertical="top" textRotation="255" wrapText="1"/>
    </xf>
    <xf numFmtId="0" fontId="117" fillId="39" borderId="46" xfId="0" applyFont="1" applyFill="1" applyBorder="1" applyAlignment="1">
      <alignment horizontal="center" vertical="top" textRotation="255" wrapText="1"/>
    </xf>
    <xf numFmtId="0" fontId="5" fillId="7" borderId="0" xfId="0" applyFont="1" applyFill="1" applyBorder="1" applyAlignment="1">
      <alignment vertical="top"/>
    </xf>
    <xf numFmtId="0" fontId="5" fillId="7" borderId="0" xfId="0" applyFont="1" applyFill="1" applyBorder="1" applyAlignment="1">
      <alignment horizontal="left" vertical="top"/>
    </xf>
    <xf numFmtId="0" fontId="4" fillId="0" borderId="0" xfId="0" applyFont="1" applyAlignment="1">
      <alignment horizontal="center" vertical="top"/>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justify" vertical="center" wrapText="1"/>
    </xf>
    <xf numFmtId="0" fontId="4" fillId="44" borderId="3" xfId="0" applyFont="1" applyFill="1" applyBorder="1" applyAlignment="1">
      <alignment horizontal="center" vertical="center" wrapText="1"/>
    </xf>
    <xf numFmtId="0" fontId="4" fillId="44" borderId="1" xfId="0" applyFont="1" applyFill="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46"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63" xfId="0" applyFont="1" applyBorder="1" applyAlignment="1">
      <alignment horizontal="left" vertical="center"/>
    </xf>
    <xf numFmtId="0" fontId="4" fillId="0" borderId="55" xfId="0" applyFont="1" applyBorder="1" applyAlignment="1">
      <alignment horizontal="left" vertical="center"/>
    </xf>
    <xf numFmtId="0" fontId="4" fillId="0" borderId="6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5"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7" xfId="0" applyFont="1" applyBorder="1" applyAlignment="1">
      <alignment horizontal="left" vertical="center" wrapText="1"/>
    </xf>
    <xf numFmtId="0" fontId="4" fillId="0" borderId="62"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40" xfId="0" applyFont="1" applyBorder="1" applyAlignment="1">
      <alignment horizontal="center" vertical="center" textRotation="255" shrinkToFit="1"/>
    </xf>
    <xf numFmtId="0" fontId="4" fillId="0" borderId="46" xfId="0" applyFont="1" applyBorder="1" applyAlignment="1">
      <alignment horizontal="center" vertical="center" textRotation="255" shrinkToFit="1"/>
    </xf>
    <xf numFmtId="0" fontId="4" fillId="0" borderId="63" xfId="0" applyFont="1" applyBorder="1" applyAlignment="1">
      <alignment horizontal="left" vertical="center" wrapText="1"/>
    </xf>
    <xf numFmtId="0" fontId="4" fillId="0" borderId="55" xfId="0" applyFont="1" applyBorder="1" applyAlignment="1">
      <alignment horizontal="left" vertical="center" wrapText="1"/>
    </xf>
    <xf numFmtId="0" fontId="4" fillId="0" borderId="64" xfId="0" applyFont="1" applyBorder="1" applyAlignment="1">
      <alignment horizontal="left" vertical="center" wrapText="1"/>
    </xf>
    <xf numFmtId="0" fontId="5"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56" xfId="0" applyBorder="1" applyAlignment="1">
      <alignment horizontal="left" wrapText="1"/>
    </xf>
    <xf numFmtId="0" fontId="4" fillId="0" borderId="10" xfId="0" applyFont="1" applyBorder="1" applyAlignment="1">
      <alignment horizontal="center" wrapText="1"/>
    </xf>
    <xf numFmtId="0" fontId="4" fillId="0" borderId="56"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68"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69" xfId="0" applyFont="1" applyBorder="1" applyAlignment="1">
      <alignment horizontal="center" vertical="center"/>
    </xf>
    <xf numFmtId="0" fontId="4" fillId="0" borderId="142" xfId="0" applyFont="1" applyBorder="1" applyAlignment="1">
      <alignment horizontal="center" vertical="center"/>
    </xf>
    <xf numFmtId="0" fontId="4" fillId="0" borderId="145" xfId="0" applyFont="1" applyBorder="1" applyAlignment="1">
      <alignment horizontal="center" vertical="center"/>
    </xf>
    <xf numFmtId="0" fontId="4" fillId="0" borderId="69" xfId="0" applyFont="1" applyBorder="1" applyAlignment="1">
      <alignment horizontal="center"/>
    </xf>
    <xf numFmtId="0" fontId="4" fillId="0" borderId="145"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2" xfId="0" applyBorder="1" applyAlignment="1">
      <alignment horizontal="left" shrinkToFit="1"/>
    </xf>
    <xf numFmtId="0" fontId="4" fillId="0" borderId="22" xfId="0" applyFont="1" applyBorder="1" applyAlignment="1">
      <alignment horizontal="center" wrapText="1"/>
    </xf>
    <xf numFmtId="0" fontId="4" fillId="0" borderId="128"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142" xfId="0" applyFont="1" applyBorder="1" applyAlignment="1">
      <alignment horizontal="left" wrapText="1"/>
    </xf>
    <xf numFmtId="0" fontId="0" fillId="0" borderId="142" xfId="0" applyBorder="1" applyAlignment="1">
      <alignment horizontal="left" wrapText="1"/>
    </xf>
    <xf numFmtId="0" fontId="0" fillId="0" borderId="143" xfId="0" applyBorder="1" applyAlignment="1">
      <alignment horizontal="left" wrapText="1"/>
    </xf>
    <xf numFmtId="0" fontId="4" fillId="0" borderId="144" xfId="0" applyFont="1" applyBorder="1" applyAlignment="1">
      <alignment horizontal="center" wrapText="1"/>
    </xf>
    <xf numFmtId="0" fontId="4" fillId="0" borderId="143" xfId="0" applyFont="1" applyBorder="1" applyAlignment="1">
      <alignment horizontal="center" wrapText="1"/>
    </xf>
    <xf numFmtId="0" fontId="4" fillId="0" borderId="142" xfId="0" applyFont="1" applyBorder="1" applyAlignment="1">
      <alignment horizontal="center" wrapText="1"/>
    </xf>
    <xf numFmtId="0" fontId="4" fillId="0" borderId="145" xfId="0" applyFont="1" applyBorder="1" applyAlignment="1">
      <alignment horizontal="center" wrapText="1"/>
    </xf>
    <xf numFmtId="0" fontId="5" fillId="0" borderId="142" xfId="0" applyFont="1" applyBorder="1" applyAlignment="1">
      <alignment horizontal="left" vertical="center" wrapText="1"/>
    </xf>
    <xf numFmtId="0" fontId="5" fillId="0" borderId="145"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56" xfId="0" applyBorder="1" applyAlignment="1">
      <alignment horizontal="left" shrinkToFit="1"/>
    </xf>
    <xf numFmtId="0" fontId="4" fillId="0" borderId="56" xfId="0" applyFont="1" applyBorder="1" applyAlignment="1">
      <alignment horizontal="left"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71" xfId="0" applyFont="1" applyBorder="1" applyAlignment="1">
      <alignment horizontal="left" wrapText="1"/>
    </xf>
    <xf numFmtId="0" fontId="4" fillId="0" borderId="0" xfId="0" applyFont="1" applyAlignment="1">
      <alignment horizontal="center" wrapText="1"/>
    </xf>
    <xf numFmtId="0" fontId="4" fillId="0" borderId="71" xfId="0" applyFont="1" applyBorder="1" applyAlignment="1">
      <alignment horizontal="center" wrapText="1"/>
    </xf>
    <xf numFmtId="0" fontId="4" fillId="0" borderId="72" xfId="0" applyFont="1" applyBorder="1" applyAlignment="1">
      <alignment horizontal="center" wrapText="1"/>
    </xf>
    <xf numFmtId="0" fontId="4" fillId="0" borderId="127" xfId="0" applyFont="1" applyBorder="1" applyAlignment="1">
      <alignment horizontal="left" wrapText="1"/>
    </xf>
    <xf numFmtId="0" fontId="4" fillId="0" borderId="27" xfId="0" applyFont="1" applyBorder="1" applyAlignment="1">
      <alignment horizontal="left" wrapText="1"/>
    </xf>
    <xf numFmtId="0" fontId="4" fillId="39" borderId="76" xfId="0" applyFont="1" applyFill="1" applyBorder="1" applyAlignment="1">
      <alignment horizontal="left" vertical="center"/>
    </xf>
    <xf numFmtId="0" fontId="4" fillId="39" borderId="40" xfId="0" applyFont="1" applyFill="1" applyBorder="1" applyAlignment="1">
      <alignment horizontal="left" vertical="center"/>
    </xf>
    <xf numFmtId="0" fontId="4" fillId="39" borderId="77" xfId="0" applyFont="1" applyFill="1" applyBorder="1" applyAlignment="1">
      <alignment horizontal="left" vertical="center"/>
    </xf>
    <xf numFmtId="0" fontId="4" fillId="39" borderId="73" xfId="0" applyFont="1" applyFill="1" applyBorder="1" applyAlignment="1">
      <alignment horizontal="center" vertical="center"/>
    </xf>
    <xf numFmtId="0" fontId="4" fillId="39" borderId="74" xfId="0" applyFont="1" applyFill="1" applyBorder="1" applyAlignment="1">
      <alignment horizontal="center" vertical="center"/>
    </xf>
    <xf numFmtId="0" fontId="4" fillId="39" borderId="75" xfId="0" applyFont="1" applyFill="1" applyBorder="1" applyAlignment="1">
      <alignment horizontal="center" vertical="center"/>
    </xf>
    <xf numFmtId="0" fontId="4" fillId="39" borderId="76" xfId="0" applyFont="1" applyFill="1" applyBorder="1" applyAlignment="1">
      <alignment horizontal="left" vertical="center" wrapText="1"/>
    </xf>
    <xf numFmtId="0" fontId="4" fillId="39" borderId="40" xfId="0" applyFont="1" applyFill="1" applyBorder="1" applyAlignment="1">
      <alignment horizontal="left" vertical="center" wrapText="1"/>
    </xf>
    <xf numFmtId="0" fontId="4" fillId="39" borderId="46" xfId="0" applyFont="1" applyFill="1" applyBorder="1" applyAlignment="1">
      <alignment horizontal="left" vertical="center" wrapText="1"/>
    </xf>
    <xf numFmtId="0" fontId="4" fillId="0" borderId="78"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139" xfId="0" applyFont="1" applyFill="1" applyBorder="1" applyAlignment="1">
      <alignment horizontal="center" vertical="center"/>
    </xf>
    <xf numFmtId="0" fontId="4" fillId="0" borderId="140" xfId="0" applyFont="1" applyFill="1" applyBorder="1" applyAlignment="1">
      <alignment horizontal="center" vertical="center"/>
    </xf>
    <xf numFmtId="0" fontId="4" fillId="0" borderId="141" xfId="0" applyFont="1" applyFill="1" applyBorder="1" applyAlignment="1">
      <alignment horizontal="center" vertical="center"/>
    </xf>
    <xf numFmtId="0" fontId="4" fillId="39" borderId="77" xfId="0" applyFont="1" applyFill="1" applyBorder="1" applyAlignment="1">
      <alignment horizontal="left" vertical="center" wrapText="1"/>
    </xf>
    <xf numFmtId="0" fontId="0" fillId="39" borderId="65" xfId="0" applyFill="1" applyBorder="1" applyAlignment="1">
      <alignment horizontal="center" vertical="center"/>
    </xf>
    <xf numFmtId="0" fontId="0" fillId="39" borderId="34" xfId="0" applyFill="1" applyBorder="1" applyAlignment="1">
      <alignment horizontal="center" vertical="center"/>
    </xf>
    <xf numFmtId="0" fontId="4" fillId="39" borderId="35" xfId="0" applyFont="1" applyFill="1" applyBorder="1" applyAlignment="1">
      <alignment horizontal="left" vertical="center"/>
    </xf>
    <xf numFmtId="0" fontId="4" fillId="39" borderId="57" xfId="0" applyFont="1" applyFill="1" applyBorder="1" applyAlignment="1">
      <alignment horizontal="left" vertical="center"/>
    </xf>
    <xf numFmtId="0" fontId="0" fillId="39" borderId="35" xfId="0" applyFill="1" applyBorder="1" applyAlignment="1">
      <alignment horizontal="center" vertical="center"/>
    </xf>
    <xf numFmtId="0" fontId="0" fillId="39" borderId="57" xfId="0"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40" xfId="0" applyFont="1" applyFill="1" applyBorder="1" applyAlignment="1">
      <alignment horizontal="left" vertical="center"/>
    </xf>
    <xf numFmtId="0" fontId="1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39" borderId="78" xfId="0" applyFont="1" applyFill="1" applyBorder="1" applyAlignment="1">
      <alignment horizontal="center" vertical="center"/>
    </xf>
    <xf numFmtId="0" fontId="4" fillId="39" borderId="79" xfId="0" applyFont="1" applyFill="1" applyBorder="1" applyAlignment="1">
      <alignment horizontal="center" vertical="center"/>
    </xf>
    <xf numFmtId="0" fontId="4" fillId="39" borderId="80" xfId="0" applyFont="1" applyFill="1" applyBorder="1" applyAlignment="1">
      <alignment horizontal="center" vertical="center"/>
    </xf>
    <xf numFmtId="0" fontId="4" fillId="39" borderId="139" xfId="0" applyFont="1" applyFill="1" applyBorder="1" applyAlignment="1">
      <alignment horizontal="center" vertical="center"/>
    </xf>
    <xf numFmtId="0" fontId="4" fillId="39" borderId="140" xfId="0" applyFont="1" applyFill="1" applyBorder="1" applyAlignment="1">
      <alignment horizontal="center" vertical="center"/>
    </xf>
    <xf numFmtId="0" fontId="4" fillId="39" borderId="141" xfId="0" applyFont="1" applyFill="1" applyBorder="1" applyAlignment="1">
      <alignment horizontal="center" vertical="center"/>
    </xf>
    <xf numFmtId="0" fontId="4" fillId="39" borderId="81" xfId="0" applyFont="1" applyFill="1" applyBorder="1" applyAlignment="1">
      <alignment horizontal="center" vertical="center"/>
    </xf>
    <xf numFmtId="0" fontId="4" fillId="39" borderId="82" xfId="0" applyFont="1" applyFill="1" applyBorder="1" applyAlignment="1">
      <alignment horizontal="center" vertical="center"/>
    </xf>
    <xf numFmtId="0" fontId="4" fillId="39" borderId="83" xfId="0" applyFont="1" applyFill="1" applyBorder="1" applyAlignment="1">
      <alignment horizontal="center" vertical="center"/>
    </xf>
    <xf numFmtId="0" fontId="4" fillId="39" borderId="59" xfId="0" applyFont="1" applyFill="1" applyBorder="1" applyAlignment="1">
      <alignment horizontal="center" vertical="center" wrapText="1"/>
    </xf>
    <xf numFmtId="0" fontId="4" fillId="39" borderId="60" xfId="0" applyFont="1" applyFill="1" applyBorder="1" applyAlignment="1">
      <alignment horizontal="left" vertical="center"/>
    </xf>
    <xf numFmtId="0" fontId="4" fillId="39" borderId="60" xfId="0" applyFont="1" applyFill="1" applyBorder="1" applyAlignment="1">
      <alignment horizontal="center" vertical="center" wrapText="1"/>
    </xf>
    <xf numFmtId="0" fontId="4" fillId="39" borderId="6" xfId="0" applyFont="1" applyFill="1" applyBorder="1" applyAlignment="1">
      <alignment horizontal="center" vertical="center"/>
    </xf>
    <xf numFmtId="0" fontId="4" fillId="39" borderId="7" xfId="0" applyFont="1" applyFill="1" applyBorder="1" applyAlignment="1">
      <alignment horizontal="center" vertical="center"/>
    </xf>
    <xf numFmtId="0" fontId="4" fillId="39" borderId="8" xfId="0" applyFont="1" applyFill="1" applyBorder="1" applyAlignment="1">
      <alignment horizontal="center" vertical="center"/>
    </xf>
    <xf numFmtId="0" fontId="4" fillId="39" borderId="3" xfId="0" applyFont="1" applyFill="1" applyBorder="1" applyAlignment="1">
      <alignment horizontal="center" vertical="center"/>
    </xf>
    <xf numFmtId="0" fontId="4" fillId="39" borderId="4" xfId="0" applyFont="1" applyFill="1" applyBorder="1" applyAlignment="1">
      <alignment horizontal="center" vertical="center"/>
    </xf>
    <xf numFmtId="0" fontId="4" fillId="39" borderId="1" xfId="0" applyFont="1" applyFill="1" applyBorder="1" applyAlignment="1">
      <alignment horizontal="center" vertical="center"/>
    </xf>
    <xf numFmtId="0" fontId="4" fillId="39" borderId="16" xfId="0" applyFont="1" applyFill="1" applyBorder="1" applyAlignment="1">
      <alignment horizontal="center" vertical="center"/>
    </xf>
    <xf numFmtId="0" fontId="4" fillId="39" borderId="5" xfId="0" applyFont="1" applyFill="1" applyBorder="1" applyAlignment="1">
      <alignment horizontal="center" vertical="center"/>
    </xf>
    <xf numFmtId="0" fontId="4" fillId="39" borderId="15" xfId="0" applyFont="1" applyFill="1" applyBorder="1" applyAlignment="1">
      <alignment horizontal="center" vertical="center"/>
    </xf>
    <xf numFmtId="0" fontId="4" fillId="39" borderId="25" xfId="0" applyFont="1" applyFill="1" applyBorder="1" applyAlignment="1">
      <alignment horizontal="left" vertical="center"/>
    </xf>
    <xf numFmtId="0" fontId="4" fillId="39" borderId="46" xfId="0" applyFont="1" applyFill="1" applyBorder="1" applyAlignment="1">
      <alignment horizontal="left" vertical="center"/>
    </xf>
    <xf numFmtId="0" fontId="4" fillId="39" borderId="65" xfId="0" applyFont="1" applyFill="1" applyBorder="1" applyAlignment="1">
      <alignment horizontal="left" vertical="center"/>
    </xf>
    <xf numFmtId="0" fontId="4" fillId="39" borderId="34" xfId="0" applyFont="1" applyFill="1" applyBorder="1" applyAlignment="1">
      <alignment horizontal="left" vertical="center"/>
    </xf>
    <xf numFmtId="0" fontId="4" fillId="39" borderId="149" xfId="0" applyFont="1" applyFill="1" applyBorder="1" applyAlignment="1">
      <alignment horizontal="center" vertical="center"/>
    </xf>
    <xf numFmtId="0" fontId="4" fillId="39" borderId="150" xfId="0" applyFont="1" applyFill="1" applyBorder="1" applyAlignment="1">
      <alignment horizontal="center" vertical="center"/>
    </xf>
    <xf numFmtId="0" fontId="4" fillId="39" borderId="151" xfId="0" applyFont="1" applyFill="1" applyBorder="1" applyAlignment="1">
      <alignment horizontal="center" vertical="center"/>
    </xf>
    <xf numFmtId="0" fontId="4" fillId="39" borderId="152" xfId="0" applyFont="1" applyFill="1" applyBorder="1" applyAlignment="1">
      <alignment horizontal="center" vertical="center"/>
    </xf>
    <xf numFmtId="0" fontId="4" fillId="39" borderId="153" xfId="0" applyFont="1" applyFill="1" applyBorder="1" applyAlignment="1">
      <alignment horizontal="center" vertical="center"/>
    </xf>
    <xf numFmtId="0" fontId="4" fillId="39" borderId="154" xfId="0" applyFont="1" applyFill="1" applyBorder="1" applyAlignment="1">
      <alignment horizontal="center" vertical="center"/>
    </xf>
    <xf numFmtId="0" fontId="4" fillId="39" borderId="58" xfId="0" applyFont="1" applyFill="1" applyBorder="1" applyAlignment="1">
      <alignment horizontal="left" vertical="center" wrapText="1"/>
    </xf>
    <xf numFmtId="0" fontId="0" fillId="39" borderId="0" xfId="0" applyFill="1" applyAlignment="1">
      <alignment horizontal="center" vertical="center"/>
    </xf>
    <xf numFmtId="0" fontId="0" fillId="39" borderId="17" xfId="0" applyFill="1" applyBorder="1" applyAlignment="1">
      <alignment horizontal="center" vertical="center"/>
    </xf>
    <xf numFmtId="0" fontId="4" fillId="39" borderId="0" xfId="0" applyFont="1" applyFill="1" applyAlignment="1">
      <alignment horizontal="left" vertical="center"/>
    </xf>
    <xf numFmtId="0" fontId="14" fillId="39" borderId="0" xfId="0" applyFont="1" applyFill="1" applyAlignment="1">
      <alignment horizontal="center" vertical="center"/>
    </xf>
    <xf numFmtId="0" fontId="4" fillId="39" borderId="66" xfId="0" applyFont="1" applyFill="1" applyBorder="1" applyAlignment="1">
      <alignment horizontal="left" vertical="center"/>
    </xf>
    <xf numFmtId="0" fontId="4" fillId="39" borderId="58" xfId="0" applyFont="1" applyFill="1" applyBorder="1" applyAlignment="1">
      <alignment horizontal="left" vertical="center"/>
    </xf>
    <xf numFmtId="0" fontId="4" fillId="0" borderId="81"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45" fillId="39" borderId="77" xfId="0" applyFont="1" applyFill="1" applyBorder="1" applyAlignment="1">
      <alignment horizontal="left" vertical="center" wrapText="1"/>
    </xf>
    <xf numFmtId="0" fontId="4" fillId="39" borderId="17" xfId="0" applyFont="1" applyFill="1" applyBorder="1" applyAlignment="1">
      <alignment horizontal="center" vertical="center"/>
    </xf>
    <xf numFmtId="0" fontId="4" fillId="39" borderId="0" xfId="0" applyFont="1" applyFill="1" applyAlignment="1">
      <alignment horizontal="center" vertical="center"/>
    </xf>
    <xf numFmtId="0" fontId="4" fillId="39" borderId="27" xfId="0" applyFont="1" applyFill="1" applyBorder="1" applyAlignment="1">
      <alignment horizontal="center" vertical="center"/>
    </xf>
    <xf numFmtId="0" fontId="4" fillId="39" borderId="65" xfId="0" applyFont="1" applyFill="1" applyBorder="1" applyAlignment="1">
      <alignment horizontal="center" vertical="center" wrapText="1"/>
    </xf>
    <xf numFmtId="0" fontId="4" fillId="39" borderId="34" xfId="0" applyFont="1" applyFill="1" applyBorder="1" applyAlignment="1">
      <alignment horizontal="center" vertical="center" wrapText="1"/>
    </xf>
    <xf numFmtId="0" fontId="4" fillId="39" borderId="35" xfId="0" applyFont="1" applyFill="1" applyBorder="1" applyAlignment="1">
      <alignment horizontal="center" vertical="center" wrapText="1"/>
    </xf>
    <xf numFmtId="0" fontId="4" fillId="39" borderId="57" xfId="0" applyFont="1" applyFill="1" applyBorder="1" applyAlignment="1">
      <alignment horizontal="center" vertical="center" wrapText="1"/>
    </xf>
    <xf numFmtId="0" fontId="4" fillId="39" borderId="173" xfId="0" applyFont="1" applyFill="1" applyBorder="1" applyAlignment="1">
      <alignment horizontal="left" vertical="center" wrapText="1"/>
    </xf>
    <xf numFmtId="0" fontId="0" fillId="39" borderId="13" xfId="0" applyFill="1" applyBorder="1" applyAlignment="1">
      <alignment horizontal="center" vertical="center" wrapText="1"/>
    </xf>
    <xf numFmtId="0" fontId="0" fillId="39" borderId="57" xfId="0" applyFill="1" applyBorder="1" applyAlignment="1">
      <alignment horizontal="center" vertical="center" wrapText="1"/>
    </xf>
    <xf numFmtId="0" fontId="4" fillId="39" borderId="13" xfId="0" applyFont="1" applyFill="1" applyBorder="1" applyAlignment="1">
      <alignment horizontal="left" vertical="center"/>
    </xf>
    <xf numFmtId="0" fontId="0" fillId="39" borderId="35" xfId="0" applyFill="1" applyBorder="1" applyAlignment="1">
      <alignment horizontal="center" vertical="center" wrapText="1"/>
    </xf>
    <xf numFmtId="0" fontId="41" fillId="0" borderId="25" xfId="0" applyFont="1" applyBorder="1" applyAlignment="1">
      <alignment horizontal="center" vertical="center" wrapText="1"/>
    </xf>
    <xf numFmtId="0" fontId="0" fillId="0" borderId="40" xfId="0" applyBorder="1" applyAlignment="1">
      <alignment horizontal="center" vertical="center" wrapText="1"/>
    </xf>
    <xf numFmtId="0" fontId="0" fillId="0" borderId="46" xfId="0" applyBorder="1" applyAlignment="1">
      <alignment horizontal="center" vertical="center" wrapText="1"/>
    </xf>
    <xf numFmtId="0" fontId="41" fillId="0" borderId="2"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26" xfId="0" applyFont="1" applyBorder="1" applyAlignment="1">
      <alignment horizontal="center" vertical="center" wrapText="1"/>
    </xf>
    <xf numFmtId="0" fontId="41" fillId="0" borderId="26" xfId="0" applyFont="1" applyBorder="1" applyAlignment="1">
      <alignment horizontal="center" vertical="center" shrinkToFit="1"/>
    </xf>
    <xf numFmtId="0" fontId="41" fillId="0" borderId="146" xfId="0" applyFont="1" applyBorder="1" applyAlignment="1">
      <alignment horizontal="center" vertical="center"/>
    </xf>
    <xf numFmtId="0" fontId="41" fillId="0" borderId="49" xfId="0" applyFont="1" applyBorder="1" applyAlignment="1">
      <alignment horizontal="center" vertical="center" wrapText="1"/>
    </xf>
    <xf numFmtId="0" fontId="41" fillId="0" borderId="147" xfId="0" applyFont="1" applyBorder="1" applyAlignment="1">
      <alignment horizontal="center" vertical="center" wrapText="1"/>
    </xf>
    <xf numFmtId="0" fontId="41" fillId="0" borderId="148"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1" fillId="0" borderId="6"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1" fillId="0" borderId="6" xfId="0" applyFont="1" applyBorder="1" applyAlignment="1">
      <alignment vertical="center" wrapText="1"/>
    </xf>
    <xf numFmtId="0" fontId="41" fillId="0" borderId="7" xfId="0" applyFont="1" applyBorder="1" applyAlignment="1">
      <alignment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1" fillId="0" borderId="8" xfId="0" applyFont="1" applyBorder="1" applyAlignment="1">
      <alignment horizontal="left" vertical="center" wrapText="1"/>
    </xf>
    <xf numFmtId="0" fontId="41" fillId="0" borderId="16" xfId="0" applyFont="1" applyBorder="1" applyAlignment="1">
      <alignment horizontal="left" vertical="center" wrapText="1"/>
    </xf>
    <xf numFmtId="0" fontId="41" fillId="0" borderId="5" xfId="0" applyFont="1" applyBorder="1" applyAlignment="1">
      <alignment horizontal="left" vertical="center" wrapText="1"/>
    </xf>
    <xf numFmtId="0" fontId="4" fillId="0" borderId="46" xfId="0" applyFont="1" applyBorder="1" applyAlignment="1">
      <alignment vertical="center"/>
    </xf>
    <xf numFmtId="0" fontId="4" fillId="0" borderId="2" xfId="0" applyFont="1" applyBorder="1" applyAlignment="1">
      <alignment vertical="center"/>
    </xf>
    <xf numFmtId="0" fontId="41" fillId="0" borderId="8" xfId="0" applyFont="1" applyBorder="1" applyAlignment="1">
      <alignmen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0" xfId="0" applyFont="1" applyAlignment="1">
      <alignment horizontal="center" vertical="center" wrapText="1"/>
    </xf>
    <xf numFmtId="0" fontId="41" fillId="0" borderId="27" xfId="0" applyFont="1" applyBorder="1" applyAlignment="1">
      <alignment horizontal="center" vertical="center" wrapText="1"/>
    </xf>
    <xf numFmtId="0" fontId="41" fillId="0" borderId="7" xfId="0" applyFont="1" applyBorder="1" applyAlignment="1">
      <alignmen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8" xfId="0" applyFont="1" applyBorder="1" applyAlignment="1">
      <alignment horizontal="center" vertical="center" textRotation="255"/>
    </xf>
    <xf numFmtId="0" fontId="41" fillId="0" borderId="16"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5" xfId="0" applyFont="1" applyBorder="1" applyAlignment="1">
      <alignment horizontal="center" vertical="center" wrapText="1"/>
    </xf>
    <xf numFmtId="0" fontId="16" fillId="0" borderId="0" xfId="0" applyFont="1" applyAlignment="1">
      <alignment horizontal="left" vertical="top" wrapText="1"/>
    </xf>
    <xf numFmtId="0" fontId="4" fillId="0" borderId="1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horizontal="left"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4" fillId="0" borderId="4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6" xfId="0" applyFont="1" applyBorder="1" applyAlignment="1">
      <alignment horizontal="center" vertical="center"/>
    </xf>
    <xf numFmtId="0" fontId="5" fillId="0" borderId="17" xfId="0" applyFont="1" applyBorder="1" applyAlignment="1">
      <alignment horizontal="left" vertical="center" wrapText="1"/>
    </xf>
    <xf numFmtId="0" fontId="5" fillId="0" borderId="27" xfId="0" applyFont="1" applyBorder="1" applyAlignment="1">
      <alignment horizontal="left" vertical="center" wrapText="1"/>
    </xf>
    <xf numFmtId="0" fontId="5" fillId="0" borderId="46" xfId="0" applyFont="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left" vertical="center"/>
    </xf>
    <xf numFmtId="0" fontId="9" fillId="0" borderId="126" xfId="0" quotePrefix="1" applyFont="1" applyBorder="1" applyAlignment="1">
      <alignment horizontal="center" vertical="center"/>
    </xf>
    <xf numFmtId="0" fontId="16" fillId="0" borderId="43" xfId="0" quotePrefix="1" applyFont="1" applyBorder="1" applyAlignment="1">
      <alignment horizontal="center" vertical="center"/>
    </xf>
    <xf numFmtId="0" fontId="16" fillId="0" borderId="44" xfId="0" quotePrefix="1" applyFont="1" applyBorder="1" applyAlignment="1">
      <alignment horizontal="center" vertical="center"/>
    </xf>
    <xf numFmtId="0" fontId="16" fillId="0" borderId="32" xfId="0" quotePrefix="1" applyFont="1" applyBorder="1" applyAlignment="1">
      <alignment horizontal="center" vertical="center"/>
    </xf>
    <xf numFmtId="0" fontId="16" fillId="0" borderId="33" xfId="0" quotePrefix="1"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7" fillId="0" borderId="2" xfId="0" applyFont="1" applyBorder="1" applyAlignment="1">
      <alignment horizontal="center" vertical="center"/>
    </xf>
    <xf numFmtId="1" fontId="4" fillId="7" borderId="6" xfId="0" applyNumberFormat="1" applyFont="1" applyFill="1" applyBorder="1" applyAlignment="1">
      <alignment horizontal="center" vertical="center"/>
    </xf>
    <xf numFmtId="1" fontId="4" fillId="7" borderId="7" xfId="0" applyNumberFormat="1" applyFont="1" applyFill="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46" xfId="0" applyFont="1" applyBorder="1" applyAlignment="1">
      <alignment horizontal="center" vertical="center"/>
    </xf>
    <xf numFmtId="0" fontId="7"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71" fillId="0" borderId="0" xfId="50" applyFont="1" applyAlignment="1">
      <alignment horizontal="center" vertical="center"/>
    </xf>
    <xf numFmtId="0" fontId="50" fillId="42" borderId="109" xfId="50" applyFill="1" applyBorder="1" applyAlignment="1">
      <alignment horizontal="center" vertical="center" shrinkToFit="1"/>
    </xf>
    <xf numFmtId="0" fontId="50" fillId="42" borderId="129" xfId="50" applyFill="1" applyBorder="1" applyAlignment="1">
      <alignment horizontal="center" vertical="center" shrinkToFit="1"/>
    </xf>
    <xf numFmtId="0" fontId="50" fillId="0" borderId="2" xfId="50" applyBorder="1" applyAlignment="1">
      <alignment horizontal="center" vertical="center"/>
    </xf>
    <xf numFmtId="0" fontId="50" fillId="0" borderId="6" xfId="50" applyBorder="1" applyAlignment="1">
      <alignment horizontal="center" vertical="center" wrapText="1"/>
    </xf>
    <xf numFmtId="0" fontId="50" fillId="0" borderId="7" xfId="50" applyBorder="1" applyAlignment="1">
      <alignment horizontal="center" vertical="center" wrapText="1"/>
    </xf>
    <xf numFmtId="0" fontId="50" fillId="0" borderId="8" xfId="50" applyBorder="1" applyAlignment="1">
      <alignment horizontal="center" vertical="center" wrapText="1"/>
    </xf>
    <xf numFmtId="0" fontId="50" fillId="0" borderId="2" xfId="50" applyBorder="1" applyAlignment="1">
      <alignment horizontal="center" vertical="center" wrapText="1"/>
    </xf>
    <xf numFmtId="0" fontId="50" fillId="0" borderId="6" xfId="50" applyBorder="1" applyAlignment="1">
      <alignment horizontal="center" vertical="center"/>
    </xf>
    <xf numFmtId="0" fontId="50" fillId="0" borderId="7" xfId="50" applyBorder="1" applyAlignment="1">
      <alignment horizontal="center" vertical="center"/>
    </xf>
    <xf numFmtId="0" fontId="50" fillId="0" borderId="8" xfId="50" applyBorder="1" applyAlignment="1">
      <alignment horizontal="center" vertical="center"/>
    </xf>
    <xf numFmtId="0" fontId="50" fillId="42" borderId="6" xfId="50" applyFill="1" applyBorder="1" applyAlignment="1">
      <alignment horizontal="center" vertical="center"/>
    </xf>
    <xf numFmtId="0" fontId="50" fillId="42" borderId="7" xfId="50" applyFill="1" applyBorder="1" applyAlignment="1">
      <alignment horizontal="center" vertical="center"/>
    </xf>
    <xf numFmtId="0" fontId="50" fillId="42" borderId="2" xfId="50" applyFill="1" applyBorder="1" applyAlignment="1">
      <alignment horizontal="center" vertical="center"/>
    </xf>
    <xf numFmtId="185" fontId="50" fillId="0" borderId="6" xfId="50" applyNumberFormat="1" applyBorder="1" applyAlignment="1">
      <alignment horizontal="center" vertical="center"/>
    </xf>
    <xf numFmtId="185" fontId="50" fillId="0" borderId="7" xfId="50" applyNumberFormat="1" applyBorder="1" applyAlignment="1">
      <alignment horizontal="center" vertical="center"/>
    </xf>
    <xf numFmtId="178" fontId="8" fillId="43" borderId="6" xfId="51" applyNumberFormat="1" applyFont="1" applyFill="1" applyBorder="1" applyAlignment="1">
      <alignment horizontal="center" vertical="center"/>
    </xf>
    <xf numFmtId="178" fontId="8" fillId="43" borderId="7" xfId="51" applyNumberFormat="1" applyFont="1" applyFill="1" applyBorder="1" applyAlignment="1">
      <alignment horizontal="center" vertical="center"/>
    </xf>
    <xf numFmtId="178" fontId="8" fillId="43" borderId="8" xfId="51" applyNumberFormat="1" applyFont="1" applyFill="1" applyBorder="1" applyAlignment="1">
      <alignment horizontal="center" vertical="center"/>
    </xf>
    <xf numFmtId="0" fontId="50"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2" xfId="0" applyFont="1" applyBorder="1" applyAlignment="1">
      <alignment horizontal="center" vertical="center" wrapText="1"/>
    </xf>
    <xf numFmtId="0" fontId="41"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49" applyFont="1" applyFill="1" applyBorder="1" applyAlignment="1">
      <alignment horizontal="center" vertical="center"/>
    </xf>
    <xf numFmtId="38" fontId="4" fillId="0" borderId="2" xfId="49" applyFont="1" applyFill="1" applyBorder="1" applyAlignment="1">
      <alignment horizontal="center" vertical="center" wrapText="1"/>
    </xf>
    <xf numFmtId="187" fontId="4" fillId="0" borderId="4" xfId="48" applyNumberFormat="1" applyFont="1" applyBorder="1" applyAlignment="1">
      <alignment horizontal="center" vertical="center"/>
    </xf>
    <xf numFmtId="187" fontId="4" fillId="0" borderId="5" xfId="48" applyNumberFormat="1" applyFont="1" applyBorder="1" applyAlignment="1">
      <alignment horizontal="center" vertical="center"/>
    </xf>
    <xf numFmtId="187" fontId="4" fillId="0" borderId="1" xfId="48" applyNumberFormat="1" applyFont="1" applyBorder="1" applyAlignment="1">
      <alignment horizontal="center" vertical="center"/>
    </xf>
    <xf numFmtId="187" fontId="4" fillId="0" borderId="15" xfId="48" applyNumberFormat="1" applyFont="1" applyBorder="1" applyAlignment="1">
      <alignment horizontal="center" vertical="center"/>
    </xf>
    <xf numFmtId="0" fontId="16" fillId="0" borderId="0" xfId="0" applyFont="1" applyAlignment="1">
      <alignment horizontal="left" vertical="center"/>
    </xf>
    <xf numFmtId="187" fontId="4" fillId="0" borderId="6" xfId="48" applyNumberFormat="1" applyFont="1" applyBorder="1" applyAlignment="1">
      <alignment horizontal="center" vertical="center"/>
    </xf>
    <xf numFmtId="187" fontId="4" fillId="0" borderId="7" xfId="48" applyNumberFormat="1" applyFont="1" applyBorder="1" applyAlignment="1">
      <alignment horizontal="center" vertical="center"/>
    </xf>
    <xf numFmtId="0" fontId="5" fillId="0" borderId="2" xfId="0" applyFont="1" applyBorder="1" applyAlignment="1">
      <alignment horizontal="left" vertical="center" shrinkToFit="1"/>
    </xf>
    <xf numFmtId="0" fontId="16"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6" fillId="0" borderId="0" xfId="0" applyFont="1" applyAlignment="1">
      <alignment horizontal="left" vertical="center" shrinkToFit="1"/>
    </xf>
    <xf numFmtId="0" fontId="4" fillId="0" borderId="46" xfId="0" applyFont="1" applyBorder="1" applyAlignment="1">
      <alignment horizontal="center"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38" fontId="16" fillId="0" borderId="0" xfId="35" applyFont="1" applyBorder="1" applyAlignment="1">
      <alignment horizontal="left" vertical="center" shrinkToFit="1"/>
    </xf>
    <xf numFmtId="38" fontId="16" fillId="40" borderId="6" xfId="35" applyFont="1" applyFill="1" applyBorder="1" applyAlignment="1">
      <alignment horizontal="left" vertical="center"/>
    </xf>
    <xf numFmtId="38" fontId="16" fillId="40" borderId="7" xfId="35" applyFont="1" applyFill="1" applyBorder="1" applyAlignment="1">
      <alignment horizontal="left" vertical="center"/>
    </xf>
    <xf numFmtId="38" fontId="16" fillId="40" borderId="8" xfId="35" applyFont="1" applyFill="1" applyBorder="1" applyAlignment="1">
      <alignment horizontal="left" vertical="center"/>
    </xf>
    <xf numFmtId="38" fontId="16" fillId="0" borderId="7" xfId="35" applyFont="1" applyBorder="1" applyAlignment="1">
      <alignment horizontal="center" vertical="center"/>
    </xf>
    <xf numFmtId="38" fontId="16" fillId="4" borderId="7" xfId="35" applyFont="1" applyFill="1" applyBorder="1" applyAlignment="1">
      <alignment horizontal="left" vertical="center" wrapText="1"/>
    </xf>
    <xf numFmtId="38" fontId="16" fillId="4" borderId="8" xfId="35" applyFont="1" applyFill="1" applyBorder="1" applyAlignment="1">
      <alignment horizontal="left" vertical="center" wrapText="1"/>
    </xf>
    <xf numFmtId="38" fontId="69" fillId="0" borderId="0" xfId="35" applyFont="1" applyBorder="1" applyAlignment="1">
      <alignment vertical="center" shrinkToFit="1"/>
    </xf>
    <xf numFmtId="38" fontId="69" fillId="0" borderId="27" xfId="35" applyFont="1" applyBorder="1" applyAlignment="1">
      <alignment vertical="center" shrinkToFit="1"/>
    </xf>
    <xf numFmtId="0" fontId="4" fillId="0" borderId="0" xfId="0" applyFont="1" applyFill="1" applyBorder="1" applyAlignment="1">
      <alignment horizontal="left" vertical="center" shrinkToFit="1"/>
    </xf>
    <xf numFmtId="38" fontId="16" fillId="0" borderId="0" xfId="35" applyFont="1" applyBorder="1" applyAlignment="1">
      <alignment vertical="center" shrinkToFit="1"/>
    </xf>
    <xf numFmtId="38" fontId="16" fillId="0" borderId="27" xfId="35" applyFont="1" applyBorder="1" applyAlignment="1">
      <alignment vertical="center" shrinkToFit="1"/>
    </xf>
    <xf numFmtId="38" fontId="16" fillId="0" borderId="0" xfId="35" applyFont="1" applyBorder="1" applyAlignment="1">
      <alignment horizontal="center" vertical="center" wrapText="1"/>
    </xf>
    <xf numFmtId="38" fontId="16" fillId="0" borderId="6" xfId="35" applyFont="1" applyBorder="1" applyAlignment="1">
      <alignment horizontal="left" vertical="center" wrapText="1"/>
    </xf>
    <xf numFmtId="38" fontId="16" fillId="0" borderId="7" xfId="35" applyFont="1" applyBorder="1" applyAlignment="1">
      <alignment horizontal="left" vertical="center" wrapText="1"/>
    </xf>
    <xf numFmtId="38" fontId="18" fillId="0" borderId="3" xfId="35" applyFont="1" applyBorder="1" applyAlignment="1">
      <alignment horizontal="center" vertical="center" wrapText="1"/>
    </xf>
    <xf numFmtId="38" fontId="18" fillId="0" borderId="4" xfId="35" applyFont="1" applyBorder="1" applyAlignment="1">
      <alignment horizontal="center" vertical="center" wrapText="1"/>
    </xf>
    <xf numFmtId="38" fontId="18" fillId="0" borderId="1" xfId="35" applyFont="1" applyBorder="1" applyAlignment="1">
      <alignment horizontal="center" vertical="center" wrapText="1"/>
    </xf>
    <xf numFmtId="38" fontId="18" fillId="0" borderId="16" xfId="35" applyFont="1" applyBorder="1" applyAlignment="1">
      <alignment horizontal="center" vertical="center" wrapText="1"/>
    </xf>
    <xf numFmtId="38" fontId="18" fillId="0" borderId="5" xfId="35" applyFont="1" applyBorder="1" applyAlignment="1">
      <alignment horizontal="center" vertical="center" wrapText="1"/>
    </xf>
    <xf numFmtId="38" fontId="18" fillId="0" borderId="15" xfId="35" applyFont="1" applyBorder="1" applyAlignment="1">
      <alignment horizontal="center" vertical="center" wrapText="1"/>
    </xf>
    <xf numFmtId="38" fontId="16" fillId="40" borderId="6" xfId="35" applyFont="1" applyFill="1" applyBorder="1" applyAlignment="1">
      <alignment horizontal="center" vertical="center"/>
    </xf>
    <xf numFmtId="38" fontId="16" fillId="40" borderId="7" xfId="35" applyFont="1" applyFill="1" applyBorder="1" applyAlignment="1">
      <alignment horizontal="center" vertical="center"/>
    </xf>
    <xf numFmtId="38" fontId="16" fillId="40" borderId="8" xfId="35" applyFont="1" applyFill="1" applyBorder="1" applyAlignment="1">
      <alignment horizontal="center" vertical="center"/>
    </xf>
    <xf numFmtId="0" fontId="4" fillId="40" borderId="7" xfId="0" applyFont="1" applyFill="1" applyBorder="1" applyAlignment="1">
      <alignment horizontal="center" vertical="center"/>
    </xf>
    <xf numFmtId="0" fontId="4" fillId="40" borderId="8" xfId="0" applyFont="1" applyFill="1" applyBorder="1" applyAlignment="1">
      <alignment horizontal="center" vertical="center"/>
    </xf>
    <xf numFmtId="38" fontId="16" fillId="0" borderId="3" xfId="35" applyFont="1" applyBorder="1" applyAlignment="1">
      <alignment horizontal="center" vertical="center" wrapText="1"/>
    </xf>
    <xf numFmtId="38" fontId="16" fillId="0" borderId="1" xfId="35" applyFont="1" applyBorder="1" applyAlignment="1">
      <alignment horizontal="center" vertical="center" wrapText="1"/>
    </xf>
    <xf numFmtId="38" fontId="16" fillId="0" borderId="16" xfId="35" applyFont="1" applyBorder="1" applyAlignment="1">
      <alignment horizontal="center" vertical="center" wrapText="1"/>
    </xf>
    <xf numFmtId="38" fontId="16" fillId="0" borderId="15" xfId="35" applyFont="1" applyBorder="1" applyAlignment="1">
      <alignment horizontal="center" vertical="center" wrapText="1"/>
    </xf>
    <xf numFmtId="38" fontId="16" fillId="0" borderId="8" xfId="35" applyFont="1" applyBorder="1" applyAlignment="1">
      <alignment horizontal="left" vertical="center" wrapText="1"/>
    </xf>
    <xf numFmtId="49" fontId="20" fillId="0" borderId="6" xfId="35" applyNumberFormat="1" applyFont="1" applyBorder="1" applyAlignment="1">
      <alignment vertical="center" shrinkToFit="1"/>
    </xf>
    <xf numFmtId="49" fontId="20" fillId="0" borderId="7" xfId="35" applyNumberFormat="1" applyFont="1" applyBorder="1" applyAlignment="1">
      <alignment vertical="center" shrinkToFit="1"/>
    </xf>
    <xf numFmtId="38" fontId="70" fillId="0" borderId="5" xfId="35" applyFont="1" applyBorder="1" applyAlignment="1">
      <alignment horizontal="center" vertical="center"/>
    </xf>
    <xf numFmtId="38" fontId="16" fillId="0" borderId="6" xfId="35" applyFont="1" applyBorder="1" applyAlignment="1">
      <alignment horizontal="center" vertical="center"/>
    </xf>
    <xf numFmtId="38" fontId="16" fillId="0" borderId="0" xfId="35" applyFont="1" applyAlignment="1">
      <alignment horizontal="left"/>
    </xf>
    <xf numFmtId="38" fontId="16" fillId="0" borderId="0" xfId="35" applyFont="1" applyAlignment="1">
      <alignment vertical="top" wrapText="1"/>
    </xf>
    <xf numFmtId="38" fontId="16" fillId="39" borderId="0" xfId="35" applyFont="1" applyFill="1" applyBorder="1" applyAlignment="1">
      <alignment vertical="center" shrinkToFit="1"/>
    </xf>
    <xf numFmtId="38" fontId="16" fillId="39" borderId="27" xfId="35" applyFont="1" applyFill="1" applyBorder="1" applyAlignment="1">
      <alignment vertical="center" shrinkToFit="1"/>
    </xf>
    <xf numFmtId="0" fontId="3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40" fillId="0" borderId="84" xfId="0" applyFont="1" applyBorder="1" applyAlignment="1">
      <alignment horizontal="center" vertical="center"/>
    </xf>
    <xf numFmtId="0" fontId="40" fillId="0" borderId="85" xfId="0" applyFont="1" applyBorder="1" applyAlignment="1">
      <alignment horizontal="center" vertical="center"/>
    </xf>
    <xf numFmtId="0" fontId="0" fillId="0" borderId="86" xfId="0" applyBorder="1" applyAlignment="1">
      <alignment horizontal="center" vertical="center"/>
    </xf>
    <xf numFmtId="0" fontId="0" fillId="0" borderId="85" xfId="0" applyBorder="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Border="1" applyAlignment="1">
      <alignment horizontal="center" vertical="center"/>
    </xf>
    <xf numFmtId="0" fontId="12" fillId="0" borderId="88" xfId="0"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2" fillId="0" borderId="89" xfId="0" applyFont="1" applyBorder="1" applyAlignment="1">
      <alignment horizontal="center" vertical="center"/>
    </xf>
    <xf numFmtId="0" fontId="0" fillId="0" borderId="90" xfId="0" applyBorder="1" applyAlignment="1">
      <alignment horizontal="center" vertical="center"/>
    </xf>
    <xf numFmtId="0" fontId="0" fillId="0" borderId="0" xfId="0" applyBorder="1" applyAlignment="1">
      <alignment horizontal="center" vertical="center"/>
    </xf>
    <xf numFmtId="0" fontId="0" fillId="0" borderId="91" xfId="0" applyBorder="1" applyAlignment="1">
      <alignment horizontal="center" vertical="center"/>
    </xf>
    <xf numFmtId="0" fontId="0" fillId="0" borderId="5" xfId="0" applyBorder="1" applyAlignment="1">
      <alignment horizontal="center" vertical="center"/>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100"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12" fillId="0" borderId="104" xfId="0" applyFont="1" applyBorder="1" applyAlignment="1">
      <alignment horizontal="center" vertical="center"/>
    </xf>
    <xf numFmtId="0" fontId="12" fillId="0" borderId="105" xfId="0" applyFont="1" applyBorder="1" applyAlignment="1">
      <alignment horizontal="center" vertical="center"/>
    </xf>
    <xf numFmtId="0" fontId="11" fillId="0" borderId="106" xfId="0" applyFont="1" applyBorder="1" applyAlignment="1">
      <alignment horizontal="right" vertical="center"/>
    </xf>
    <xf numFmtId="0" fontId="12" fillId="0" borderId="102" xfId="0" applyFont="1" applyBorder="1" applyAlignment="1">
      <alignment horizontal="right" vertical="center"/>
    </xf>
    <xf numFmtId="0" fontId="12" fillId="0" borderId="94" xfId="0" applyFont="1" applyBorder="1" applyAlignment="1">
      <alignment horizontal="center" vertical="center"/>
    </xf>
    <xf numFmtId="0" fontId="12" fillId="0" borderId="93" xfId="0" applyFont="1" applyBorder="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109" xfId="0" applyFont="1" applyBorder="1" applyAlignment="1">
      <alignment horizontal="center" vertical="center"/>
    </xf>
    <xf numFmtId="0" fontId="12" fillId="0" borderId="110" xfId="0" applyFont="1" applyBorder="1" applyAlignment="1">
      <alignment horizontal="center" vertical="center"/>
    </xf>
    <xf numFmtId="0" fontId="12" fillId="0" borderId="111" xfId="0" applyFont="1" applyBorder="1" applyAlignment="1">
      <alignment horizontal="center" vertical="center"/>
    </xf>
    <xf numFmtId="0" fontId="11" fillId="0" borderId="112" xfId="0" applyFont="1" applyBorder="1" applyAlignment="1">
      <alignment horizontal="right" vertical="center"/>
    </xf>
    <xf numFmtId="0" fontId="12" fillId="0" borderId="104" xfId="0" applyFont="1" applyBorder="1" applyAlignment="1">
      <alignment horizontal="right" vertical="center"/>
    </xf>
    <xf numFmtId="0" fontId="12" fillId="0" borderId="91" xfId="0" applyFont="1" applyBorder="1" applyAlignment="1">
      <alignment horizontal="center" vertical="center"/>
    </xf>
    <xf numFmtId="0" fontId="12" fillId="0" borderId="113" xfId="0" applyFont="1" applyBorder="1" applyAlignment="1">
      <alignment horizontal="center" vertical="center"/>
    </xf>
    <xf numFmtId="0" fontId="11" fillId="0" borderId="114" xfId="0" applyFont="1" applyBorder="1" applyAlignment="1">
      <alignment horizontal="right" vertical="center"/>
    </xf>
    <xf numFmtId="0" fontId="12" fillId="0" borderId="115" xfId="0" applyFont="1" applyBorder="1" applyAlignment="1">
      <alignment horizontal="center" vertical="center"/>
    </xf>
    <xf numFmtId="0" fontId="12" fillId="0" borderId="116" xfId="0" applyFont="1" applyBorder="1" applyAlignment="1">
      <alignment horizontal="center" vertical="center" wrapText="1"/>
    </xf>
    <xf numFmtId="0" fontId="12" fillId="0" borderId="117" xfId="0" applyFont="1" applyBorder="1" applyAlignment="1">
      <alignment horizontal="center" vertical="center"/>
    </xf>
    <xf numFmtId="0" fontId="12" fillId="0" borderId="118" xfId="0" applyFont="1" applyBorder="1" applyAlignment="1">
      <alignment horizontal="center" vertical="center"/>
    </xf>
    <xf numFmtId="0" fontId="12" fillId="0" borderId="119" xfId="0" applyFont="1" applyBorder="1" applyAlignment="1">
      <alignment horizontal="center" vertical="center"/>
    </xf>
    <xf numFmtId="0" fontId="12" fillId="0" borderId="114" xfId="0" applyFont="1" applyBorder="1" applyAlignment="1">
      <alignment horizontal="center" vertical="center"/>
    </xf>
    <xf numFmtId="0" fontId="12" fillId="0" borderId="120" xfId="0" applyFont="1" applyBorder="1" applyAlignment="1">
      <alignment horizontal="center" vertical="center"/>
    </xf>
    <xf numFmtId="0" fontId="12" fillId="0" borderId="121" xfId="0" applyFont="1" applyBorder="1" applyAlignment="1">
      <alignment horizontal="center" vertical="center"/>
    </xf>
    <xf numFmtId="0" fontId="12" fillId="0" borderId="0" xfId="0" applyFont="1" applyAlignment="1">
      <alignment horizontal="left" vertical="top" wrapText="1"/>
    </xf>
    <xf numFmtId="0" fontId="9" fillId="7" borderId="0" xfId="0" applyFont="1" applyFill="1" applyAlignment="1">
      <alignment horizontal="center" vertical="center" shrinkToFit="1"/>
    </xf>
    <xf numFmtId="0" fontId="4" fillId="7" borderId="0" xfId="0" applyFont="1" applyFill="1" applyBorder="1" applyAlignment="1">
      <alignment horizontal="left" vertical="center" wrapText="1"/>
    </xf>
    <xf numFmtId="0" fontId="4" fillId="7" borderId="0" xfId="0" applyFont="1" applyFill="1" applyBorder="1" applyAlignment="1">
      <alignment horizontal="left" vertical="center"/>
    </xf>
    <xf numFmtId="0" fontId="4" fillId="7" borderId="0" xfId="0" applyFont="1" applyFill="1" applyAlignment="1">
      <alignment horizontal="left" vertical="center" wrapText="1"/>
    </xf>
    <xf numFmtId="0" fontId="4" fillId="0" borderId="0" xfId="0" applyFont="1" applyAlignment="1">
      <alignment vertical="center"/>
    </xf>
    <xf numFmtId="0" fontId="9" fillId="7" borderId="0" xfId="0" applyFont="1" applyFill="1" applyAlignment="1">
      <alignment vertical="center"/>
    </xf>
    <xf numFmtId="0" fontId="4" fillId="7" borderId="0" xfId="0" applyFont="1" applyFill="1" applyBorder="1" applyAlignment="1">
      <alignment horizontal="left" vertical="top" wrapText="1"/>
    </xf>
    <xf numFmtId="0" fontId="4" fillId="7" borderId="122" xfId="46" applyFont="1" applyFill="1" applyBorder="1" applyAlignment="1">
      <alignment horizontal="center"/>
    </xf>
    <xf numFmtId="0" fontId="4" fillId="7" borderId="2" xfId="46" applyFont="1" applyFill="1" applyBorder="1" applyAlignment="1">
      <alignment vertical="center" wrapText="1"/>
    </xf>
    <xf numFmtId="0" fontId="4" fillId="0" borderId="2" xfId="0" applyFont="1" applyBorder="1" applyAlignment="1">
      <alignment vertical="center" wrapText="1"/>
    </xf>
    <xf numFmtId="0" fontId="4" fillId="7" borderId="2" xfId="46" applyFont="1" applyFill="1" applyBorder="1" applyAlignment="1">
      <alignment horizontal="left" vertical="center" wrapText="1"/>
    </xf>
    <xf numFmtId="0" fontId="4" fillId="7" borderId="2" xfId="46" applyFont="1" applyFill="1" applyBorder="1" applyAlignment="1">
      <alignment horizontal="center" vertical="center"/>
    </xf>
    <xf numFmtId="178" fontId="5" fillId="5" borderId="123" xfId="46" applyNumberFormat="1" applyFont="1" applyFill="1" applyBorder="1" applyAlignment="1">
      <alignment vertical="center"/>
    </xf>
    <xf numFmtId="178" fontId="5" fillId="5" borderId="124" xfId="46" applyNumberFormat="1" applyFont="1" applyFill="1" applyBorder="1" applyAlignment="1">
      <alignment vertical="center"/>
    </xf>
    <xf numFmtId="0" fontId="5" fillId="5" borderId="123" xfId="46" applyNumberFormat="1" applyFont="1" applyFill="1" applyBorder="1" applyAlignment="1">
      <alignment horizontal="left" vertical="center" wrapText="1"/>
    </xf>
    <xf numFmtId="0" fontId="5" fillId="5" borderId="124" xfId="46" applyNumberFormat="1" applyFont="1" applyFill="1" applyBorder="1" applyAlignment="1">
      <alignment horizontal="left" vertical="center" wrapText="1"/>
    </xf>
    <xf numFmtId="0" fontId="4" fillId="7" borderId="0" xfId="0" applyFont="1" applyFill="1" applyAlignment="1">
      <alignment horizontal="left" vertical="top" wrapText="1"/>
    </xf>
    <xf numFmtId="0" fontId="4" fillId="7" borderId="122" xfId="0" applyFont="1" applyFill="1" applyBorder="1" applyAlignment="1">
      <alignment horizontal="center" vertical="center"/>
    </xf>
    <xf numFmtId="0" fontId="4" fillId="7" borderId="2" xfId="0" applyFont="1" applyFill="1" applyBorder="1" applyAlignment="1">
      <alignment horizontal="center" vertical="center" wrapText="1"/>
    </xf>
    <xf numFmtId="178" fontId="5" fillId="5" borderId="123" xfId="46" applyNumberFormat="1" applyFont="1" applyFill="1" applyBorder="1" applyAlignment="1">
      <alignment horizontal="left" vertical="center" wrapText="1"/>
    </xf>
    <xf numFmtId="178" fontId="5" fillId="5" borderId="124" xfId="46" applyNumberFormat="1" applyFont="1" applyFill="1" applyBorder="1" applyAlignment="1">
      <alignment horizontal="left" vertical="center" wrapText="1"/>
    </xf>
    <xf numFmtId="0" fontId="4" fillId="7" borderId="2" xfId="0" applyFont="1" applyFill="1" applyBorder="1" applyAlignment="1">
      <alignment horizontal="center" vertical="center"/>
    </xf>
    <xf numFmtId="0" fontId="63" fillId="7" borderId="2" xfId="0" applyFont="1" applyFill="1" applyBorder="1" applyAlignment="1">
      <alignment horizontal="left" vertical="center" wrapText="1"/>
    </xf>
    <xf numFmtId="0" fontId="4" fillId="41" borderId="2" xfId="0" applyFont="1" applyFill="1" applyBorder="1" applyAlignment="1">
      <alignment horizontal="center" vertical="center" wrapText="1"/>
    </xf>
    <xf numFmtId="0" fontId="5" fillId="5" borderId="123" xfId="0" applyFont="1" applyFill="1" applyBorder="1" applyAlignment="1">
      <alignment horizontal="left" vertical="center" wrapText="1"/>
    </xf>
    <xf numFmtId="0" fontId="5" fillId="5" borderId="124"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7" borderId="7" xfId="0" applyFont="1" applyFill="1" applyBorder="1" applyAlignment="1">
      <alignment horizontal="left" vertical="center" wrapText="1"/>
    </xf>
    <xf numFmtId="49" fontId="9" fillId="7" borderId="0" xfId="0" applyNumberFormat="1" applyFont="1" applyFill="1" applyAlignment="1">
      <alignment vertical="center"/>
    </xf>
    <xf numFmtId="0" fontId="4" fillId="5" borderId="6" xfId="0" applyFont="1" applyFill="1" applyBorder="1" applyAlignment="1" applyProtection="1">
      <alignment horizontal="center" vertical="top"/>
      <protection locked="0"/>
    </xf>
    <xf numFmtId="0" fontId="4" fillId="5" borderId="7" xfId="0" applyFont="1" applyFill="1" applyBorder="1" applyAlignment="1" applyProtection="1">
      <alignment horizontal="center" vertical="top"/>
      <protection locked="0"/>
    </xf>
    <xf numFmtId="0" fontId="4" fillId="5" borderId="8" xfId="0" applyFont="1" applyFill="1" applyBorder="1" applyAlignment="1" applyProtection="1">
      <alignment horizontal="center" vertical="top"/>
      <protection locked="0"/>
    </xf>
    <xf numFmtId="0" fontId="4" fillId="7" borderId="2" xfId="0" applyFont="1" applyFill="1" applyBorder="1" applyAlignment="1">
      <alignment horizontal="left"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33" fillId="7" borderId="0" xfId="0" applyFont="1" applyFill="1" applyBorder="1" applyAlignment="1">
      <alignment vertical="center"/>
    </xf>
    <xf numFmtId="0" fontId="33" fillId="7" borderId="3" xfId="0" applyFont="1" applyFill="1" applyBorder="1" applyAlignment="1">
      <alignment vertical="center"/>
    </xf>
    <xf numFmtId="0" fontId="33" fillId="7" borderId="4" xfId="0" applyFont="1" applyFill="1" applyBorder="1" applyAlignment="1">
      <alignment vertical="center"/>
    </xf>
    <xf numFmtId="0" fontId="33" fillId="7" borderId="1" xfId="0" applyFont="1" applyFill="1" applyBorder="1" applyAlignment="1">
      <alignment vertical="center"/>
    </xf>
    <xf numFmtId="0" fontId="33" fillId="7" borderId="16" xfId="0" applyFont="1" applyFill="1" applyBorder="1" applyAlignment="1">
      <alignment vertical="center"/>
    </xf>
    <xf numFmtId="0" fontId="33" fillId="7" borderId="5" xfId="0" applyFont="1" applyFill="1" applyBorder="1" applyAlignment="1">
      <alignment vertical="center"/>
    </xf>
    <xf numFmtId="0" fontId="33" fillId="7" borderId="15" xfId="0" applyFont="1" applyFill="1" applyBorder="1" applyAlignment="1">
      <alignment vertical="center"/>
    </xf>
    <xf numFmtId="185" fontId="33" fillId="4" borderId="0" xfId="0" applyNumberFormat="1" applyFont="1" applyFill="1" applyBorder="1" applyAlignment="1">
      <alignment horizontal="center" vertical="center"/>
    </xf>
    <xf numFmtId="0" fontId="33" fillId="4" borderId="0" xfId="0" applyFont="1" applyFill="1" applyBorder="1" applyAlignment="1">
      <alignment horizontal="center" vertical="center"/>
    </xf>
    <xf numFmtId="0" fontId="33" fillId="7" borderId="46" xfId="0" applyFont="1" applyFill="1" applyBorder="1" applyAlignment="1">
      <alignment horizontal="center" vertical="center" wrapText="1"/>
    </xf>
    <xf numFmtId="0" fontId="33" fillId="7" borderId="46" xfId="0" applyFont="1" applyFill="1" applyBorder="1" applyAlignment="1">
      <alignment horizontal="center" vertical="center"/>
    </xf>
    <xf numFmtId="0" fontId="33" fillId="7" borderId="2" xfId="0" applyFont="1" applyFill="1" applyBorder="1" applyAlignment="1">
      <alignment horizontal="center" vertical="center"/>
    </xf>
    <xf numFmtId="0" fontId="33" fillId="7" borderId="3" xfId="0" applyFont="1" applyFill="1" applyBorder="1" applyAlignment="1">
      <alignment horizontal="center" vertical="center"/>
    </xf>
    <xf numFmtId="0" fontId="33" fillId="7" borderId="4" xfId="0" applyFont="1" applyFill="1" applyBorder="1" applyAlignment="1">
      <alignment horizontal="center" vertical="center"/>
    </xf>
    <xf numFmtId="0" fontId="33" fillId="7" borderId="1" xfId="0" applyFont="1" applyFill="1" applyBorder="1" applyAlignment="1">
      <alignment horizontal="center" vertical="center"/>
    </xf>
    <xf numFmtId="0" fontId="33" fillId="7" borderId="17" xfId="0" applyFont="1" applyFill="1" applyBorder="1" applyAlignment="1">
      <alignment horizontal="center" vertical="center"/>
    </xf>
    <xf numFmtId="0" fontId="33" fillId="7" borderId="0" xfId="0" applyFont="1" applyFill="1" applyBorder="1" applyAlignment="1">
      <alignment horizontal="center" vertical="center"/>
    </xf>
    <xf numFmtId="0" fontId="33" fillId="7" borderId="27" xfId="0" applyFont="1" applyFill="1" applyBorder="1" applyAlignment="1">
      <alignment horizontal="center" vertical="center"/>
    </xf>
    <xf numFmtId="0" fontId="33" fillId="7" borderId="2" xfId="0" applyFont="1" applyFill="1" applyBorder="1" applyAlignment="1">
      <alignment horizontal="center" vertical="center" wrapText="1"/>
    </xf>
    <xf numFmtId="0" fontId="33" fillId="7" borderId="25" xfId="0" applyFont="1" applyFill="1" applyBorder="1" applyAlignment="1">
      <alignment horizontal="center" vertical="center"/>
    </xf>
    <xf numFmtId="0" fontId="33" fillId="4" borderId="5" xfId="0" applyFont="1" applyFill="1" applyBorder="1" applyAlignment="1">
      <alignment vertical="center"/>
    </xf>
    <xf numFmtId="0" fontId="33" fillId="7" borderId="3" xfId="0" applyFont="1" applyFill="1" applyBorder="1" applyAlignment="1">
      <alignment horizontal="center" vertical="center" wrapText="1"/>
    </xf>
    <xf numFmtId="0" fontId="33" fillId="7" borderId="125" xfId="0" applyFont="1" applyFill="1" applyBorder="1" applyAlignment="1">
      <alignment vertical="center"/>
    </xf>
    <xf numFmtId="0" fontId="35" fillId="8" borderId="0" xfId="0" applyFont="1" applyFill="1" applyAlignment="1">
      <alignment horizontal="center" vertical="center"/>
    </xf>
    <xf numFmtId="0" fontId="5" fillId="7" borderId="94" xfId="0" applyFont="1" applyFill="1" applyBorder="1" applyAlignment="1">
      <alignment vertical="center" wrapText="1"/>
    </xf>
    <xf numFmtId="0" fontId="5" fillId="7" borderId="93" xfId="0" applyFont="1" applyFill="1" applyBorder="1" applyAlignment="1">
      <alignment vertical="center" wrapText="1"/>
    </xf>
    <xf numFmtId="0" fontId="5" fillId="7" borderId="107" xfId="0" applyFont="1" applyFill="1" applyBorder="1" applyAlignment="1">
      <alignment vertical="center" wrapText="1"/>
    </xf>
    <xf numFmtId="0" fontId="5" fillId="7" borderId="90" xfId="0" applyFont="1" applyFill="1" applyBorder="1" applyAlignment="1">
      <alignment vertical="center" wrapText="1"/>
    </xf>
    <xf numFmtId="0" fontId="5" fillId="7" borderId="0" xfId="0" applyFont="1" applyFill="1" applyBorder="1" applyAlignment="1">
      <alignment vertical="center" wrapText="1"/>
    </xf>
    <xf numFmtId="0" fontId="5" fillId="7" borderId="88" xfId="0" applyFont="1" applyFill="1" applyBorder="1" applyAlignment="1">
      <alignment vertical="center" wrapText="1"/>
    </xf>
    <xf numFmtId="0" fontId="33" fillId="7" borderId="16" xfId="0" applyFont="1" applyFill="1" applyBorder="1" applyAlignment="1">
      <alignment horizontal="center" vertical="center"/>
    </xf>
    <xf numFmtId="0" fontId="33" fillId="7" borderId="15" xfId="0" applyFont="1" applyFill="1" applyBorder="1" applyAlignment="1">
      <alignment horizontal="center" vertical="center"/>
    </xf>
    <xf numFmtId="0" fontId="32" fillId="7" borderId="5" xfId="0" applyFont="1" applyFill="1" applyBorder="1" applyAlignment="1">
      <alignment vertical="center"/>
    </xf>
    <xf numFmtId="0" fontId="17" fillId="7" borderId="3" xfId="0" applyFont="1" applyFill="1" applyBorder="1" applyAlignment="1">
      <alignment vertical="top" wrapText="1"/>
    </xf>
    <xf numFmtId="0" fontId="17" fillId="7" borderId="4" xfId="0" applyFont="1" applyFill="1" applyBorder="1" applyAlignment="1">
      <alignment vertical="top" wrapText="1"/>
    </xf>
    <xf numFmtId="0" fontId="17" fillId="7" borderId="1" xfId="0" applyFont="1" applyFill="1" applyBorder="1" applyAlignment="1">
      <alignment vertical="top" wrapText="1"/>
    </xf>
    <xf numFmtId="0" fontId="17" fillId="7" borderId="17" xfId="0" applyFont="1" applyFill="1" applyBorder="1" applyAlignment="1">
      <alignment vertical="top" wrapText="1"/>
    </xf>
    <xf numFmtId="0" fontId="17" fillId="7" borderId="0" xfId="0" applyFont="1" applyFill="1" applyBorder="1" applyAlignment="1">
      <alignment vertical="top" wrapText="1"/>
    </xf>
    <xf numFmtId="0" fontId="17" fillId="7" borderId="27" xfId="0" applyFont="1" applyFill="1" applyBorder="1" applyAlignment="1">
      <alignment vertical="top" wrapText="1"/>
    </xf>
    <xf numFmtId="0" fontId="17" fillId="7" borderId="16" xfId="0" applyFont="1" applyFill="1" applyBorder="1" applyAlignment="1">
      <alignment vertical="top" wrapText="1"/>
    </xf>
    <xf numFmtId="0" fontId="17" fillId="7" borderId="5" xfId="0" applyFont="1" applyFill="1" applyBorder="1" applyAlignment="1">
      <alignment vertical="top" wrapText="1"/>
    </xf>
    <xf numFmtId="0" fontId="17" fillId="7" borderId="15" xfId="0" applyFont="1" applyFill="1" applyBorder="1" applyAlignment="1">
      <alignment vertical="top" wrapText="1"/>
    </xf>
    <xf numFmtId="0" fontId="22" fillId="7" borderId="17" xfId="0" applyFont="1" applyFill="1" applyBorder="1" applyAlignment="1">
      <alignment vertical="center" wrapText="1"/>
    </xf>
    <xf numFmtId="0" fontId="22" fillId="7" borderId="0" xfId="0" applyFont="1" applyFill="1" applyBorder="1" applyAlignment="1">
      <alignment vertical="center" wrapText="1"/>
    </xf>
    <xf numFmtId="0" fontId="22" fillId="7" borderId="27" xfId="0" applyFont="1" applyFill="1" applyBorder="1" applyAlignment="1">
      <alignment vertical="center" wrapText="1"/>
    </xf>
    <xf numFmtId="0" fontId="17" fillId="7" borderId="0" xfId="0" applyFont="1" applyFill="1" applyBorder="1" applyAlignment="1">
      <alignment horizontal="left" vertical="top" wrapText="1"/>
    </xf>
    <xf numFmtId="185" fontId="5" fillId="2" borderId="3" xfId="0" applyNumberFormat="1" applyFont="1" applyFill="1" applyBorder="1" applyAlignment="1">
      <alignment vertical="center"/>
    </xf>
    <xf numFmtId="185" fontId="5" fillId="2" borderId="4" xfId="0" applyNumberFormat="1" applyFont="1" applyFill="1" applyBorder="1" applyAlignment="1">
      <alignment vertical="center"/>
    </xf>
    <xf numFmtId="185" fontId="5" fillId="2" borderId="17" xfId="0" applyNumberFormat="1" applyFont="1" applyFill="1" applyBorder="1" applyAlignment="1">
      <alignment vertical="center"/>
    </xf>
    <xf numFmtId="185" fontId="5" fillId="2" borderId="0" xfId="0" applyNumberFormat="1" applyFont="1" applyFill="1" applyBorder="1" applyAlignment="1">
      <alignment vertical="center"/>
    </xf>
    <xf numFmtId="185" fontId="5" fillId="2" borderId="16" xfId="0" applyNumberFormat="1" applyFont="1" applyFill="1" applyBorder="1" applyAlignment="1">
      <alignment vertical="center"/>
    </xf>
    <xf numFmtId="185" fontId="5" fillId="2" borderId="5" xfId="0" applyNumberFormat="1" applyFont="1" applyFill="1" applyBorder="1" applyAlignment="1">
      <alignment vertical="center"/>
    </xf>
    <xf numFmtId="0" fontId="5" fillId="7" borderId="1" xfId="0" applyFont="1" applyFill="1" applyBorder="1" applyAlignment="1">
      <alignment vertical="center"/>
    </xf>
    <xf numFmtId="0" fontId="5" fillId="7" borderId="27" xfId="0" applyFont="1" applyFill="1" applyBorder="1" applyAlignment="1">
      <alignment vertical="center"/>
    </xf>
    <xf numFmtId="0" fontId="5" fillId="7" borderId="15" xfId="0" applyFont="1" applyFill="1" applyBorder="1" applyAlignment="1">
      <alignment vertical="center"/>
    </xf>
    <xf numFmtId="185" fontId="5" fillId="2" borderId="3" xfId="0" applyNumberFormat="1" applyFont="1" applyFill="1" applyBorder="1" applyAlignment="1">
      <alignment horizontal="right" vertical="center"/>
    </xf>
    <xf numFmtId="185" fontId="5" fillId="2" borderId="4" xfId="0" applyNumberFormat="1" applyFont="1" applyFill="1" applyBorder="1" applyAlignment="1">
      <alignment horizontal="right" vertical="center"/>
    </xf>
    <xf numFmtId="185" fontId="5" fillId="2" borderId="17" xfId="0" applyNumberFormat="1" applyFont="1" applyFill="1" applyBorder="1" applyAlignment="1">
      <alignment horizontal="right" vertical="center"/>
    </xf>
    <xf numFmtId="185" fontId="5" fillId="2" borderId="0" xfId="0" applyNumberFormat="1" applyFont="1" applyFill="1" applyBorder="1" applyAlignment="1">
      <alignment horizontal="right" vertical="center"/>
    </xf>
    <xf numFmtId="185" fontId="5" fillId="2" borderId="16" xfId="0" applyNumberFormat="1" applyFont="1" applyFill="1" applyBorder="1" applyAlignment="1">
      <alignment horizontal="right" vertical="center"/>
    </xf>
    <xf numFmtId="185" fontId="5" fillId="2" borderId="5" xfId="0" applyNumberFormat="1" applyFont="1" applyFill="1" applyBorder="1" applyAlignment="1">
      <alignment horizontal="right" vertical="center"/>
    </xf>
    <xf numFmtId="0" fontId="17" fillId="7" borderId="3" xfId="0" applyFont="1" applyFill="1" applyBorder="1" applyAlignment="1">
      <alignment horizontal="left" vertical="top" wrapText="1"/>
    </xf>
    <xf numFmtId="0" fontId="17" fillId="7" borderId="4"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17" xfId="0" applyFont="1" applyFill="1" applyBorder="1" applyAlignment="1">
      <alignment horizontal="left" vertical="top" wrapText="1"/>
    </xf>
    <xf numFmtId="0" fontId="17" fillId="7" borderId="27" xfId="0" applyFont="1" applyFill="1" applyBorder="1" applyAlignment="1">
      <alignment horizontal="left" vertical="top" wrapText="1"/>
    </xf>
    <xf numFmtId="0" fontId="17" fillId="7" borderId="16" xfId="0" applyFont="1" applyFill="1" applyBorder="1" applyAlignment="1">
      <alignment horizontal="left" vertical="top" wrapText="1"/>
    </xf>
    <xf numFmtId="0" fontId="17" fillId="7" borderId="5" xfId="0" applyFont="1" applyFill="1" applyBorder="1" applyAlignment="1">
      <alignment horizontal="left" vertical="top" wrapText="1"/>
    </xf>
    <xf numFmtId="0" fontId="17" fillId="7" borderId="15" xfId="0" applyFont="1" applyFill="1" applyBorder="1" applyAlignment="1">
      <alignment horizontal="left" vertical="top" wrapText="1"/>
    </xf>
    <xf numFmtId="185" fontId="5" fillId="4" borderId="3" xfId="0" applyNumberFormat="1" applyFont="1" applyFill="1" applyBorder="1" applyAlignment="1">
      <alignment horizontal="right" vertical="center"/>
    </xf>
    <xf numFmtId="185" fontId="5" fillId="4" borderId="4" xfId="0" applyNumberFormat="1" applyFont="1" applyFill="1" applyBorder="1" applyAlignment="1">
      <alignment horizontal="right" vertical="center"/>
    </xf>
    <xf numFmtId="185" fontId="5" fillId="4" borderId="17" xfId="0" applyNumberFormat="1" applyFont="1" applyFill="1" applyBorder="1" applyAlignment="1">
      <alignment horizontal="right" vertical="center"/>
    </xf>
    <xf numFmtId="185" fontId="5" fillId="4" borderId="0" xfId="0" applyNumberFormat="1" applyFont="1" applyFill="1" applyBorder="1" applyAlignment="1">
      <alignment horizontal="right" vertical="center"/>
    </xf>
    <xf numFmtId="0" fontId="17" fillId="7" borderId="46" xfId="0" applyFont="1" applyFill="1" applyBorder="1" applyAlignment="1">
      <alignment vertical="top" wrapText="1"/>
    </xf>
    <xf numFmtId="0" fontId="17" fillId="7" borderId="8" xfId="0" applyFont="1" applyFill="1" applyBorder="1" applyAlignment="1">
      <alignment vertical="top" wrapText="1"/>
    </xf>
    <xf numFmtId="0" fontId="17" fillId="7" borderId="2" xfId="0" applyFont="1" applyFill="1" applyBorder="1" applyAlignment="1">
      <alignment vertical="top" wrapText="1"/>
    </xf>
    <xf numFmtId="0" fontId="17" fillId="7" borderId="17" xfId="0" applyFont="1" applyFill="1" applyBorder="1" applyAlignment="1">
      <alignment horizontal="left" vertical="top"/>
    </xf>
    <xf numFmtId="0" fontId="17" fillId="7" borderId="0" xfId="0" applyFont="1" applyFill="1" applyBorder="1" applyAlignment="1">
      <alignment horizontal="left" vertical="top"/>
    </xf>
    <xf numFmtId="0" fontId="17" fillId="7" borderId="27" xfId="0" applyFont="1" applyFill="1" applyBorder="1" applyAlignment="1">
      <alignment horizontal="left" vertical="top"/>
    </xf>
    <xf numFmtId="0" fontId="17" fillId="7" borderId="16" xfId="0" applyFont="1" applyFill="1" applyBorder="1" applyAlignment="1">
      <alignment horizontal="left" vertical="top"/>
    </xf>
    <xf numFmtId="0" fontId="17" fillId="7" borderId="5" xfId="0" applyFont="1" applyFill="1" applyBorder="1" applyAlignment="1">
      <alignment horizontal="left" vertical="top"/>
    </xf>
    <xf numFmtId="0" fontId="17" fillId="7" borderId="15" xfId="0" applyFont="1" applyFill="1" applyBorder="1" applyAlignment="1">
      <alignment horizontal="left" vertical="top"/>
    </xf>
    <xf numFmtId="185" fontId="5" fillId="4" borderId="3" xfId="0" applyNumberFormat="1" applyFont="1" applyFill="1" applyBorder="1" applyAlignment="1">
      <alignment vertical="center"/>
    </xf>
    <xf numFmtId="185" fontId="5" fillId="4" borderId="4" xfId="0" applyNumberFormat="1" applyFont="1" applyFill="1" applyBorder="1" applyAlignment="1">
      <alignment vertical="center"/>
    </xf>
    <xf numFmtId="185" fontId="5" fillId="4" borderId="17" xfId="0" applyNumberFormat="1" applyFont="1" applyFill="1" applyBorder="1" applyAlignment="1">
      <alignment vertical="center"/>
    </xf>
    <xf numFmtId="185" fontId="5" fillId="4" borderId="0" xfId="0" applyNumberFormat="1" applyFont="1" applyFill="1" applyBorder="1" applyAlignment="1">
      <alignment vertical="center"/>
    </xf>
    <xf numFmtId="185" fontId="5" fillId="4" borderId="16" xfId="0" applyNumberFormat="1" applyFont="1" applyFill="1" applyBorder="1" applyAlignment="1">
      <alignment vertical="center"/>
    </xf>
    <xf numFmtId="185" fontId="5" fillId="4" borderId="5" xfId="0" applyNumberFormat="1" applyFont="1" applyFill="1" applyBorder="1" applyAlignment="1">
      <alignment vertical="center"/>
    </xf>
    <xf numFmtId="0" fontId="5" fillId="4" borderId="3" xfId="0" applyFont="1" applyFill="1" applyBorder="1" applyAlignment="1">
      <alignment vertical="center"/>
    </xf>
    <xf numFmtId="0" fontId="5" fillId="4" borderId="17" xfId="0" applyFont="1" applyFill="1" applyBorder="1" applyAlignment="1">
      <alignment vertical="center"/>
    </xf>
    <xf numFmtId="0" fontId="5" fillId="4" borderId="16" xfId="0" applyFont="1" applyFill="1" applyBorder="1" applyAlignment="1">
      <alignment vertical="center"/>
    </xf>
    <xf numFmtId="185" fontId="5" fillId="4" borderId="16" xfId="0" applyNumberFormat="1" applyFont="1" applyFill="1" applyBorder="1" applyAlignment="1">
      <alignment horizontal="right" vertical="center"/>
    </xf>
    <xf numFmtId="0" fontId="5" fillId="7" borderId="108" xfId="0" applyFont="1" applyFill="1" applyBorder="1" applyAlignment="1">
      <alignment vertical="center" wrapText="1"/>
    </xf>
    <xf numFmtId="0" fontId="5" fillId="7" borderId="109" xfId="0" applyFont="1" applyFill="1" applyBorder="1" applyAlignment="1">
      <alignment vertical="center" wrapText="1"/>
    </xf>
    <xf numFmtId="0" fontId="5" fillId="7" borderId="110" xfId="0" applyFont="1" applyFill="1" applyBorder="1" applyAlignment="1">
      <alignment vertical="center" wrapText="1"/>
    </xf>
    <xf numFmtId="0" fontId="5" fillId="7" borderId="0" xfId="0" applyFont="1" applyFill="1" applyBorder="1" applyAlignment="1">
      <alignment vertical="center"/>
    </xf>
    <xf numFmtId="185" fontId="5" fillId="7" borderId="17" xfId="0" applyNumberFormat="1" applyFont="1" applyFill="1" applyBorder="1" applyAlignment="1">
      <alignment horizontal="center" vertical="center"/>
    </xf>
    <xf numFmtId="185" fontId="5" fillId="7" borderId="0" xfId="0" applyNumberFormat="1" applyFont="1" applyFill="1" applyBorder="1" applyAlignment="1">
      <alignment horizontal="center" vertical="center"/>
    </xf>
    <xf numFmtId="0" fontId="17" fillId="7" borderId="3" xfId="0" applyFont="1" applyFill="1" applyBorder="1" applyAlignment="1">
      <alignment vertical="center"/>
    </xf>
    <xf numFmtId="0" fontId="17" fillId="7" borderId="4" xfId="0" applyFont="1" applyFill="1" applyBorder="1" applyAlignment="1">
      <alignment vertical="center"/>
    </xf>
    <xf numFmtId="0" fontId="17" fillId="7" borderId="1" xfId="0" applyFont="1" applyFill="1" applyBorder="1" applyAlignment="1">
      <alignment vertical="center"/>
    </xf>
    <xf numFmtId="0" fontId="5" fillId="7" borderId="4" xfId="0" applyFont="1" applyFill="1" applyBorder="1" applyAlignment="1">
      <alignment vertical="center"/>
    </xf>
    <xf numFmtId="0" fontId="5" fillId="7" borderId="5" xfId="0" applyFont="1" applyFill="1" applyBorder="1" applyAlignment="1">
      <alignment vertical="center"/>
    </xf>
    <xf numFmtId="0" fontId="17" fillId="7" borderId="17" xfId="0" applyFont="1" applyFill="1" applyBorder="1" applyAlignment="1">
      <alignment horizontal="right" vertical="center" shrinkToFit="1"/>
    </xf>
    <xf numFmtId="0" fontId="17" fillId="7" borderId="0" xfId="0" applyFont="1" applyFill="1" applyBorder="1" applyAlignment="1">
      <alignment horizontal="right" vertical="center" shrinkToFit="1"/>
    </xf>
    <xf numFmtId="0" fontId="14" fillId="7" borderId="0" xfId="0" applyFont="1" applyFill="1" applyAlignment="1">
      <alignment horizontal="center" vertical="center"/>
    </xf>
    <xf numFmtId="0" fontId="10" fillId="7" borderId="3" xfId="0" applyFont="1" applyFill="1" applyBorder="1" applyAlignment="1">
      <alignment horizontal="center" vertical="center" shrinkToFit="1"/>
    </xf>
    <xf numFmtId="0" fontId="10" fillId="7" borderId="1" xfId="0" applyFont="1" applyFill="1" applyBorder="1" applyAlignment="1">
      <alignment horizontal="center" vertical="center" shrinkToFit="1"/>
    </xf>
    <xf numFmtId="0" fontId="10" fillId="7" borderId="16" xfId="0" applyFont="1" applyFill="1" applyBorder="1" applyAlignment="1">
      <alignment horizontal="center" vertical="center" shrinkToFit="1"/>
    </xf>
    <xf numFmtId="0" fontId="10" fillId="7" borderId="15" xfId="0" applyFont="1" applyFill="1" applyBorder="1" applyAlignment="1">
      <alignment horizontal="center" vertical="center" shrinkToFit="1"/>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4" fillId="2" borderId="16"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34" fillId="2" borderId="15" xfId="0" applyFont="1" applyFill="1" applyBorder="1" applyAlignment="1">
      <alignment horizontal="left" vertical="center" wrapText="1"/>
    </xf>
    <xf numFmtId="0" fontId="10" fillId="7" borderId="3" xfId="0" applyFont="1" applyFill="1" applyBorder="1" applyAlignment="1">
      <alignment vertical="center" shrinkToFit="1"/>
    </xf>
    <xf numFmtId="0" fontId="10" fillId="7" borderId="1" xfId="0" applyFont="1" applyFill="1" applyBorder="1" applyAlignment="1">
      <alignment vertical="center" shrinkToFit="1"/>
    </xf>
    <xf numFmtId="0" fontId="10" fillId="7" borderId="16" xfId="0" applyFont="1" applyFill="1" applyBorder="1" applyAlignment="1">
      <alignment vertical="center" shrinkToFit="1"/>
    </xf>
    <xf numFmtId="0" fontId="10" fillId="7" borderId="15" xfId="0" applyFont="1" applyFill="1" applyBorder="1" applyAlignment="1">
      <alignment vertical="center" shrinkToFit="1"/>
    </xf>
    <xf numFmtId="0" fontId="10" fillId="2" borderId="3"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10" fillId="2" borderId="16"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5" fillId="7" borderId="2"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17" fillId="7" borderId="17" xfId="0" applyFont="1" applyFill="1" applyBorder="1" applyAlignment="1">
      <alignment horizontal="left" vertical="center"/>
    </xf>
    <xf numFmtId="0" fontId="17" fillId="7" borderId="0" xfId="0" applyFont="1" applyFill="1" applyBorder="1" applyAlignment="1">
      <alignment horizontal="left" vertical="center"/>
    </xf>
    <xf numFmtId="0" fontId="17" fillId="7" borderId="27" xfId="0" applyFont="1" applyFill="1" applyBorder="1" applyAlignment="1">
      <alignment horizontal="left" vertical="center"/>
    </xf>
    <xf numFmtId="0" fontId="5" fillId="4" borderId="4" xfId="0" applyFont="1" applyFill="1" applyBorder="1" applyAlignment="1">
      <alignment horizontal="right" vertical="center"/>
    </xf>
    <xf numFmtId="0" fontId="5" fillId="4" borderId="0" xfId="0" applyFont="1" applyFill="1" applyBorder="1" applyAlignment="1">
      <alignment horizontal="right" vertical="center"/>
    </xf>
    <xf numFmtId="185" fontId="5" fillId="4" borderId="5" xfId="0" applyNumberFormat="1" applyFont="1" applyFill="1" applyBorder="1" applyAlignment="1">
      <alignment horizontal="right" vertical="center"/>
    </xf>
    <xf numFmtId="0" fontId="5" fillId="38" borderId="7" xfId="0" applyFont="1" applyFill="1" applyBorder="1" applyAlignment="1">
      <alignment horizontal="center" vertical="center" shrinkToFit="1"/>
    </xf>
    <xf numFmtId="0" fontId="34" fillId="5" borderId="3" xfId="0" applyFont="1" applyFill="1" applyBorder="1" applyAlignment="1">
      <alignment horizontal="left" vertical="center" wrapText="1"/>
    </xf>
    <xf numFmtId="0" fontId="34" fillId="5" borderId="4"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4" fillId="5" borderId="16" xfId="0" applyFont="1" applyFill="1" applyBorder="1" applyAlignment="1">
      <alignment horizontal="left" vertical="center" wrapText="1"/>
    </xf>
    <xf numFmtId="0" fontId="34" fillId="5" borderId="5" xfId="0" applyFont="1" applyFill="1" applyBorder="1" applyAlignment="1">
      <alignment horizontal="left" vertical="center" wrapText="1"/>
    </xf>
    <xf numFmtId="0" fontId="34" fillId="5" borderId="15" xfId="0" applyFont="1" applyFill="1" applyBorder="1" applyAlignment="1">
      <alignment horizontal="left" vertical="center" wrapText="1"/>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10" fillId="5" borderId="3" xfId="0" applyFont="1" applyFill="1" applyBorder="1" applyAlignment="1">
      <alignment horizontal="left" vertical="center" shrinkToFit="1"/>
    </xf>
    <xf numFmtId="0" fontId="10" fillId="5" borderId="4" xfId="0" applyFont="1" applyFill="1" applyBorder="1" applyAlignment="1">
      <alignment horizontal="left" vertical="center" shrinkToFit="1"/>
    </xf>
    <xf numFmtId="0" fontId="10" fillId="5" borderId="1" xfId="0" applyFont="1" applyFill="1" applyBorder="1" applyAlignment="1">
      <alignment horizontal="left" vertical="center" shrinkToFit="1"/>
    </xf>
    <xf numFmtId="0" fontId="10" fillId="5" borderId="16" xfId="0" applyFont="1" applyFill="1" applyBorder="1" applyAlignment="1">
      <alignment horizontal="left" vertical="center" shrinkToFit="1"/>
    </xf>
    <xf numFmtId="0" fontId="10" fillId="5" borderId="5" xfId="0" applyFont="1" applyFill="1" applyBorder="1" applyAlignment="1">
      <alignment horizontal="left" vertical="center" shrinkToFit="1"/>
    </xf>
    <xf numFmtId="0" fontId="10" fillId="5" borderId="15" xfId="0" applyFont="1" applyFill="1" applyBorder="1" applyAlignment="1">
      <alignment horizontal="left" vertical="center" shrinkToFit="1"/>
    </xf>
    <xf numFmtId="0" fontId="8" fillId="0" borderId="0" xfId="48" applyAlignment="1">
      <alignment horizontal="left" vertical="top" wrapText="1"/>
    </xf>
    <xf numFmtId="0" fontId="44" fillId="6" borderId="0" xfId="0" applyFont="1" applyFill="1" applyAlignment="1">
      <alignment vertical="center"/>
    </xf>
    <xf numFmtId="0" fontId="38" fillId="0" borderId="0" xfId="0" applyFont="1" applyAlignment="1">
      <alignment vertical="center"/>
    </xf>
    <xf numFmtId="0" fontId="94" fillId="39" borderId="6" xfId="0" applyFont="1" applyFill="1" applyBorder="1" applyAlignment="1">
      <alignment horizontal="left" vertical="center"/>
    </xf>
    <xf numFmtId="0" fontId="95" fillId="39" borderId="7" xfId="0" applyFont="1" applyFill="1" applyBorder="1" applyAlignment="1">
      <alignment horizontal="left" vertical="center"/>
    </xf>
    <xf numFmtId="0" fontId="95" fillId="39" borderId="8" xfId="0" applyFont="1" applyFill="1" applyBorder="1" applyAlignment="1">
      <alignment horizontal="left" vertical="center"/>
    </xf>
    <xf numFmtId="0" fontId="96" fillId="39" borderId="6" xfId="0" applyFont="1" applyFill="1" applyBorder="1" applyAlignment="1">
      <alignment horizontal="left" vertical="center"/>
    </xf>
    <xf numFmtId="0" fontId="97" fillId="39" borderId="7" xfId="0" applyFont="1" applyFill="1" applyBorder="1" applyAlignment="1">
      <alignment horizontal="left" vertical="center"/>
    </xf>
    <xf numFmtId="0" fontId="97" fillId="39" borderId="8" xfId="0" applyFont="1" applyFill="1" applyBorder="1" applyAlignment="1">
      <alignment horizontal="left" vertical="center"/>
    </xf>
    <xf numFmtId="0" fontId="95" fillId="39" borderId="6" xfId="0" applyFont="1" applyFill="1" applyBorder="1" applyAlignment="1">
      <alignment horizontal="left" vertical="center"/>
    </xf>
    <xf numFmtId="0" fontId="96" fillId="39" borderId="6" xfId="0" applyFont="1" applyFill="1" applyBorder="1" applyAlignment="1">
      <alignment horizontal="left" vertical="center" shrinkToFit="1"/>
    </xf>
    <xf numFmtId="0" fontId="113" fillId="39" borderId="7" xfId="0" applyFont="1" applyFill="1" applyBorder="1" applyAlignment="1">
      <alignment horizontal="left" vertical="center" shrinkToFit="1"/>
    </xf>
    <xf numFmtId="0" fontId="113" fillId="39" borderId="8" xfId="0" applyFont="1" applyFill="1" applyBorder="1" applyAlignment="1">
      <alignment horizontal="left" vertical="center" shrinkToFit="1"/>
    </xf>
    <xf numFmtId="0" fontId="8" fillId="0" borderId="6" xfId="48" applyBorder="1" applyAlignment="1">
      <alignment horizontal="center" vertical="top" wrapText="1"/>
    </xf>
    <xf numFmtId="0" fontId="8" fillId="0" borderId="8" xfId="48" applyBorder="1" applyAlignment="1">
      <alignment horizontal="center" vertical="top" wrapText="1"/>
    </xf>
    <xf numFmtId="0" fontId="8" fillId="0" borderId="6" xfId="48" applyBorder="1" applyAlignment="1">
      <alignment horizontal="center" vertical="top" shrinkToFit="1"/>
    </xf>
    <xf numFmtId="0" fontId="8" fillId="0" borderId="8" xfId="48" applyBorder="1" applyAlignment="1">
      <alignment horizontal="center" vertical="top" shrinkToFit="1"/>
    </xf>
    <xf numFmtId="0" fontId="92" fillId="0" borderId="166" xfId="48" applyFont="1" applyBorder="1" applyAlignment="1">
      <alignment horizontal="center" vertical="top" wrapText="1"/>
    </xf>
    <xf numFmtId="0" fontId="92" fillId="0" borderId="167" xfId="48" applyFont="1" applyBorder="1" applyAlignment="1">
      <alignment horizontal="center" vertical="top" wrapText="1"/>
    </xf>
    <xf numFmtId="38" fontId="8" fillId="50" borderId="6" xfId="35" applyFont="1" applyFill="1" applyBorder="1" applyAlignment="1" applyProtection="1">
      <alignment horizontal="center" vertical="center" wrapText="1"/>
    </xf>
    <xf numFmtId="38" fontId="8" fillId="50" borderId="8" xfId="35" applyFont="1" applyFill="1" applyBorder="1" applyAlignment="1" applyProtection="1">
      <alignment horizontal="center" vertical="center" wrapText="1"/>
    </xf>
    <xf numFmtId="38" fontId="8" fillId="46" borderId="168" xfId="35" applyFont="1" applyFill="1" applyBorder="1" applyAlignment="1" applyProtection="1">
      <alignment horizontal="center" vertical="center" wrapText="1"/>
    </xf>
    <xf numFmtId="38" fontId="8" fillId="46" borderId="169" xfId="35" applyFont="1" applyFill="1" applyBorder="1" applyAlignment="1" applyProtection="1">
      <alignment horizontal="center" vertical="center" wrapText="1"/>
    </xf>
    <xf numFmtId="0" fontId="11" fillId="39" borderId="7" xfId="48" applyFont="1" applyFill="1" applyBorder="1" applyAlignment="1">
      <alignment horizontal="center"/>
    </xf>
    <xf numFmtId="0" fontId="11" fillId="39" borderId="6" xfId="48" applyFont="1" applyFill="1" applyBorder="1" applyAlignment="1">
      <alignment horizontal="center" wrapText="1"/>
    </xf>
    <xf numFmtId="0" fontId="11" fillId="39" borderId="7" xfId="48" applyFont="1" applyFill="1" applyBorder="1" applyAlignment="1">
      <alignment horizontal="center" wrapText="1"/>
    </xf>
    <xf numFmtId="0" fontId="11" fillId="39" borderId="8" xfId="48" applyFont="1" applyFill="1" applyBorder="1" applyAlignment="1">
      <alignment horizontal="center" wrapText="1"/>
    </xf>
    <xf numFmtId="0" fontId="11" fillId="39" borderId="4" xfId="48" applyFont="1" applyFill="1" applyBorder="1" applyAlignment="1">
      <alignment horizontal="center"/>
    </xf>
    <xf numFmtId="0" fontId="0" fillId="0" borderId="3" xfId="48" applyFont="1" applyBorder="1" applyAlignment="1">
      <alignment horizontal="left" vertical="top" wrapText="1"/>
    </xf>
    <xf numFmtId="0" fontId="8" fillId="0" borderId="4" xfId="48" applyBorder="1" applyAlignment="1">
      <alignment horizontal="left" vertical="top" wrapText="1"/>
    </xf>
    <xf numFmtId="0" fontId="8" fillId="0" borderId="1" xfId="48" applyBorder="1" applyAlignment="1">
      <alignment horizontal="left" vertical="top" wrapText="1"/>
    </xf>
    <xf numFmtId="0" fontId="8" fillId="0" borderId="17" xfId="48" applyBorder="1" applyAlignment="1">
      <alignment horizontal="left" vertical="top" wrapText="1"/>
    </xf>
    <xf numFmtId="42" fontId="12" fillId="0" borderId="164" xfId="48" applyNumberFormat="1" applyFont="1" applyBorder="1" applyAlignment="1">
      <alignment horizontal="center" vertical="center" wrapText="1"/>
    </xf>
    <xf numFmtId="42" fontId="93" fillId="0" borderId="174" xfId="48" applyNumberFormat="1" applyFont="1" applyBorder="1" applyAlignment="1">
      <alignment horizontal="center" vertical="center" wrapText="1"/>
    </xf>
    <xf numFmtId="42" fontId="93" fillId="0" borderId="126" xfId="48" applyNumberFormat="1" applyFont="1" applyBorder="1" applyAlignment="1">
      <alignment horizontal="center" vertical="center" wrapText="1"/>
    </xf>
    <xf numFmtId="0" fontId="11" fillId="0" borderId="25" xfId="48" applyFont="1" applyBorder="1" applyAlignment="1">
      <alignment horizontal="center" vertical="center" wrapText="1" readingOrder="1"/>
    </xf>
    <xf numFmtId="0" fontId="11" fillId="0" borderId="40" xfId="48" applyFont="1" applyBorder="1" applyAlignment="1">
      <alignment horizontal="center" vertical="center" wrapText="1" readingOrder="1"/>
    </xf>
    <xf numFmtId="0" fontId="11" fillId="0" borderId="40" xfId="48" applyFont="1" applyBorder="1" applyAlignment="1">
      <alignment horizontal="center" vertical="center" readingOrder="1"/>
    </xf>
    <xf numFmtId="0" fontId="11" fillId="0" borderId="46" xfId="48" applyFont="1" applyBorder="1" applyAlignment="1">
      <alignment horizontal="center" vertical="center" readingOrder="1"/>
    </xf>
    <xf numFmtId="0" fontId="12" fillId="0" borderId="117" xfId="48" applyFont="1" applyBorder="1" applyAlignment="1">
      <alignment horizontal="center" vertical="center" shrinkToFit="1"/>
    </xf>
    <xf numFmtId="0" fontId="12" fillId="0" borderId="161" xfId="48" applyFont="1" applyBorder="1" applyAlignment="1">
      <alignment horizontal="center" vertical="center" shrinkToFit="1"/>
    </xf>
    <xf numFmtId="0" fontId="12" fillId="0" borderId="119" xfId="48" applyFont="1" applyBorder="1" applyAlignment="1">
      <alignment horizontal="center" vertical="center" shrinkToFit="1"/>
    </xf>
    <xf numFmtId="0" fontId="11" fillId="0" borderId="86" xfId="48" applyFont="1" applyBorder="1" applyAlignment="1">
      <alignment horizontal="left" vertical="center"/>
    </xf>
    <xf numFmtId="0" fontId="11" fillId="0" borderId="87" xfId="48" applyFont="1" applyBorder="1" applyAlignment="1">
      <alignment horizontal="left" vertical="center"/>
    </xf>
    <xf numFmtId="0" fontId="40" fillId="0" borderId="162" xfId="48" applyFont="1" applyBorder="1" applyAlignment="1">
      <alignment horizontal="left" vertical="center" wrapText="1" shrinkToFit="1"/>
    </xf>
    <xf numFmtId="0" fontId="40" fillId="0" borderId="158" xfId="48" applyFont="1" applyBorder="1" applyAlignment="1">
      <alignment horizontal="left" vertical="center" wrapText="1" shrinkToFit="1"/>
    </xf>
    <xf numFmtId="0" fontId="40" fillId="0" borderId="96" xfId="48" applyFont="1" applyBorder="1" applyAlignment="1">
      <alignment horizontal="left" vertical="center" wrapText="1" shrinkToFit="1"/>
    </xf>
    <xf numFmtId="0" fontId="40" fillId="0" borderId="98" xfId="48" applyFont="1" applyBorder="1" applyAlignment="1">
      <alignment horizontal="left" vertical="center" wrapText="1" shrinkToFit="1"/>
    </xf>
    <xf numFmtId="0" fontId="40" fillId="0" borderId="91" xfId="48" applyFont="1" applyBorder="1" applyAlignment="1">
      <alignment horizontal="left" vertical="center" wrapText="1"/>
    </xf>
    <xf numFmtId="0" fontId="40" fillId="0" borderId="15" xfId="48" applyFont="1" applyBorder="1" applyAlignment="1">
      <alignment horizontal="left" vertical="center" wrapText="1"/>
    </xf>
    <xf numFmtId="0" fontId="44" fillId="0" borderId="0" xfId="48" applyFont="1" applyAlignment="1">
      <alignment horizontal="center" vertical="center"/>
    </xf>
    <xf numFmtId="0" fontId="65" fillId="0" borderId="0" xfId="44" applyFont="1" applyAlignment="1">
      <alignment horizontal="left" vertical="center" wrapText="1"/>
    </xf>
    <xf numFmtId="0" fontId="11" fillId="39" borderId="25" xfId="48" applyFont="1" applyFill="1" applyBorder="1" applyAlignment="1">
      <alignment horizontal="center" vertical="center" shrinkToFit="1"/>
    </xf>
    <xf numFmtId="0" fontId="89" fillId="39" borderId="46" xfId="52" applyFont="1" applyFill="1" applyBorder="1" applyAlignment="1">
      <alignment vertical="center" shrinkToFit="1"/>
    </xf>
    <xf numFmtId="188" fontId="11" fillId="46" borderId="6" xfId="48" applyNumberFormat="1" applyFont="1" applyFill="1" applyBorder="1" applyAlignment="1">
      <alignment horizontal="center"/>
    </xf>
    <xf numFmtId="188" fontId="11" fillId="46" borderId="7" xfId="48" applyNumberFormat="1" applyFont="1" applyFill="1" applyBorder="1" applyAlignment="1">
      <alignment horizontal="center"/>
    </xf>
    <xf numFmtId="0" fontId="11" fillId="39" borderId="25" xfId="48" applyFont="1" applyFill="1" applyBorder="1" applyAlignment="1">
      <alignment horizontal="center" vertical="center" wrapText="1"/>
    </xf>
    <xf numFmtId="0" fontId="11" fillId="39" borderId="46" xfId="48" applyFont="1" applyFill="1" applyBorder="1" applyAlignment="1">
      <alignment horizontal="center" vertical="center" wrapText="1"/>
    </xf>
    <xf numFmtId="0" fontId="40" fillId="0" borderId="84" xfId="48" applyFont="1" applyBorder="1" applyAlignment="1">
      <alignment horizontal="left" vertical="center" wrapText="1"/>
    </xf>
    <xf numFmtId="0" fontId="40" fillId="0" borderId="85" xfId="48" applyFont="1" applyBorder="1" applyAlignment="1">
      <alignment horizontal="left" vertical="center" wrapText="1"/>
    </xf>
    <xf numFmtId="0" fontId="40" fillId="0" borderId="87" xfId="48" applyFont="1" applyBorder="1" applyAlignment="1">
      <alignment horizontal="left" vertical="center" wrapText="1"/>
    </xf>
    <xf numFmtId="0" fontId="40" fillId="0" borderId="157" xfId="48" applyFont="1" applyBorder="1" applyAlignment="1">
      <alignment horizontal="left" vertical="center" wrapText="1"/>
    </xf>
    <xf numFmtId="0" fontId="40" fillId="0" borderId="129" xfId="48" applyFont="1" applyBorder="1" applyAlignment="1">
      <alignment horizontal="left" vertical="center" wrapText="1"/>
    </xf>
    <xf numFmtId="0" fontId="40" fillId="0" borderId="158" xfId="48" applyFont="1" applyBorder="1" applyAlignment="1">
      <alignment horizontal="left" vertical="center" wrapText="1"/>
    </xf>
    <xf numFmtId="0" fontId="40" fillId="0" borderId="116" xfId="48" applyFont="1" applyBorder="1" applyAlignment="1">
      <alignment horizontal="left" vertical="center" wrapText="1"/>
    </xf>
    <xf numFmtId="0" fontId="40" fillId="0" borderId="97" xfId="48" applyFont="1" applyBorder="1" applyAlignment="1">
      <alignment horizontal="left" vertical="center" wrapText="1"/>
    </xf>
    <xf numFmtId="0" fontId="40" fillId="0" borderId="98" xfId="48" applyFont="1" applyBorder="1" applyAlignment="1">
      <alignment horizontal="left" vertical="center" wrapText="1"/>
    </xf>
    <xf numFmtId="0" fontId="93" fillId="0" borderId="0" xfId="0" applyFont="1" applyAlignment="1">
      <alignment horizontal="left" vertical="center"/>
    </xf>
    <xf numFmtId="0" fontId="0" fillId="0" borderId="45" xfId="0" applyBorder="1" applyAlignment="1">
      <alignment horizontal="center" vertical="top" wrapText="1"/>
    </xf>
    <xf numFmtId="0" fontId="112" fillId="0" borderId="172" xfId="0" applyFont="1" applyBorder="1" applyAlignment="1">
      <alignment horizontal="center" vertical="center"/>
    </xf>
    <xf numFmtId="0" fontId="0"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56" xfId="0" applyFont="1" applyBorder="1" applyAlignment="1">
      <alignment horizontal="left" vertical="top"/>
    </xf>
    <xf numFmtId="0" fontId="0" fillId="0" borderId="7" xfId="0" applyFont="1" applyBorder="1" applyAlignment="1">
      <alignment horizontal="left" vertical="top"/>
    </xf>
    <xf numFmtId="0" fontId="0" fillId="0" borderId="56"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12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128" xfId="0" applyFont="1" applyBorder="1" applyAlignment="1">
      <alignment horizontal="left" vertical="top"/>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2" xfId="29" xr:uid="{00000000-0005-0000-0000-00001C000000}"/>
    <cellStyle name="パーセント 2 2 2" xfId="51" xr:uid="{1F80562D-F78B-4E3A-9BA9-51BA84B84166}"/>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49" xr:uid="{1AAA847B-DA72-4D9A-92BF-AFF7ECCD9206}"/>
    <cellStyle name="桁区切り 3" xfId="53" xr:uid="{2BA93F58-F904-4145-9B6D-33397A524F1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8" xr:uid="{BE427F47-0709-4128-B16B-75A0169AA5E0}"/>
    <cellStyle name="標準 3" xfId="52" xr:uid="{F5235C7F-C182-4A35-8280-281D8D7A7835}"/>
    <cellStyle name="標準 3 2" xfId="45" xr:uid="{00000000-0005-0000-0000-00002D000000}"/>
    <cellStyle name="標準 3 2 2" xfId="50" xr:uid="{CD3F785A-27B3-4012-BF08-1627659957DF}"/>
    <cellStyle name="標準_訪問入浴bettenn3" xfId="46" xr:uid="{00000000-0005-0000-0000-00002E000000}"/>
    <cellStyle name="良い" xfId="47" builtinId="26" customBuiltin="1"/>
  </cellStyles>
  <dxfs count="30">
    <dxf>
      <font>
        <condense val="0"/>
        <extend val="0"/>
        <color indexed="13"/>
      </font>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ctrlProps/ctrlProp1.xml><?xml version="1.0" encoding="utf-8"?>
<formControlPr xmlns="http://schemas.microsoft.com/office/spreadsheetml/2009/9/main" objectType="CheckBox" fmlaLink="$O$86" lockText="1" noThreeD="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23</xdr:col>
      <xdr:colOff>133350</xdr:colOff>
      <xdr:row>10</xdr:row>
      <xdr:rowOff>57150</xdr:rowOff>
    </xdr:from>
    <xdr:to>
      <xdr:col>24</xdr:col>
      <xdr:colOff>209550</xdr:colOff>
      <xdr:row>12</xdr:row>
      <xdr:rowOff>38100</xdr:rowOff>
    </xdr:to>
    <xdr:sp macro="" textlink="">
      <xdr:nvSpPr>
        <xdr:cNvPr id="2" name="円/楕円 1">
          <a:extLst>
            <a:ext uri="{FF2B5EF4-FFF2-40B4-BE49-F238E27FC236}">
              <a16:creationId xmlns:a16="http://schemas.microsoft.com/office/drawing/2014/main" id="{00000000-0008-0000-1700-000002000000}"/>
            </a:ext>
          </a:extLst>
        </xdr:cNvPr>
        <xdr:cNvSpPr/>
      </xdr:nvSpPr>
      <xdr:spPr>
        <a:xfrm>
          <a:off x="10944225" y="2228850"/>
          <a:ext cx="295275" cy="2667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133350</xdr:colOff>
      <xdr:row>47</xdr:row>
      <xdr:rowOff>57150</xdr:rowOff>
    </xdr:from>
    <xdr:to>
      <xdr:col>24</xdr:col>
      <xdr:colOff>209550</xdr:colOff>
      <xdr:row>49</xdr:row>
      <xdr:rowOff>38100</xdr:rowOff>
    </xdr:to>
    <xdr:sp macro="" textlink="">
      <xdr:nvSpPr>
        <xdr:cNvPr id="3" name="円/楕円 1">
          <a:extLst>
            <a:ext uri="{FF2B5EF4-FFF2-40B4-BE49-F238E27FC236}">
              <a16:creationId xmlns:a16="http://schemas.microsoft.com/office/drawing/2014/main" id="{00000000-0008-0000-1700-000003000000}"/>
            </a:ext>
          </a:extLst>
        </xdr:cNvPr>
        <xdr:cNvSpPr/>
      </xdr:nvSpPr>
      <xdr:spPr>
        <a:xfrm>
          <a:off x="10944225" y="10153650"/>
          <a:ext cx="295275" cy="2667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133350</xdr:colOff>
      <xdr:row>10</xdr:row>
      <xdr:rowOff>57150</xdr:rowOff>
    </xdr:from>
    <xdr:to>
      <xdr:col>24</xdr:col>
      <xdr:colOff>209550</xdr:colOff>
      <xdr:row>12</xdr:row>
      <xdr:rowOff>38100</xdr:rowOff>
    </xdr:to>
    <xdr:sp macro="" textlink="">
      <xdr:nvSpPr>
        <xdr:cNvPr id="2" name="円/楕円 1">
          <a:extLst>
            <a:ext uri="{FF2B5EF4-FFF2-40B4-BE49-F238E27FC236}">
              <a16:creationId xmlns:a16="http://schemas.microsoft.com/office/drawing/2014/main" id="{00000000-0008-0000-1800-000002000000}"/>
            </a:ext>
          </a:extLst>
        </xdr:cNvPr>
        <xdr:cNvSpPr/>
      </xdr:nvSpPr>
      <xdr:spPr>
        <a:xfrm>
          <a:off x="10696575" y="2257425"/>
          <a:ext cx="295275" cy="1905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133350</xdr:colOff>
      <xdr:row>43</xdr:row>
      <xdr:rowOff>57150</xdr:rowOff>
    </xdr:from>
    <xdr:to>
      <xdr:col>24</xdr:col>
      <xdr:colOff>209550</xdr:colOff>
      <xdr:row>45</xdr:row>
      <xdr:rowOff>38100</xdr:rowOff>
    </xdr:to>
    <xdr:sp macro="" textlink="">
      <xdr:nvSpPr>
        <xdr:cNvPr id="3" name="円/楕円 1">
          <a:extLst>
            <a:ext uri="{FF2B5EF4-FFF2-40B4-BE49-F238E27FC236}">
              <a16:creationId xmlns:a16="http://schemas.microsoft.com/office/drawing/2014/main" id="{00000000-0008-0000-1800-000003000000}"/>
            </a:ext>
          </a:extLst>
        </xdr:cNvPr>
        <xdr:cNvSpPr/>
      </xdr:nvSpPr>
      <xdr:spPr>
        <a:xfrm>
          <a:off x="10696575" y="10839450"/>
          <a:ext cx="295275" cy="3333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580867</xdr:colOff>
      <xdr:row>36</xdr:row>
      <xdr:rowOff>66749</xdr:rowOff>
    </xdr:from>
    <xdr:to>
      <xdr:col>10</xdr:col>
      <xdr:colOff>580867</xdr:colOff>
      <xdr:row>36</xdr:row>
      <xdr:rowOff>66749</xdr:rowOff>
    </xdr:to>
    <xdr:sp macro="" textlink="" fLocksText="0">
      <xdr:nvSpPr>
        <xdr:cNvPr id="2" name="AutoShape 5">
          <a:extLst>
            <a:ext uri="{FF2B5EF4-FFF2-40B4-BE49-F238E27FC236}">
              <a16:creationId xmlns:a16="http://schemas.microsoft.com/office/drawing/2014/main" id="{00000000-0008-0000-1A00-000002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10</xdr:col>
      <xdr:colOff>580867</xdr:colOff>
      <xdr:row>36</xdr:row>
      <xdr:rowOff>66749</xdr:rowOff>
    </xdr:from>
    <xdr:to>
      <xdr:col>10</xdr:col>
      <xdr:colOff>580867</xdr:colOff>
      <xdr:row>36</xdr:row>
      <xdr:rowOff>66749</xdr:rowOff>
    </xdr:to>
    <xdr:sp macro="" textlink="" fLocksText="0">
      <xdr:nvSpPr>
        <xdr:cNvPr id="3" name="AutoShape 5">
          <a:extLst>
            <a:ext uri="{FF2B5EF4-FFF2-40B4-BE49-F238E27FC236}">
              <a16:creationId xmlns:a16="http://schemas.microsoft.com/office/drawing/2014/main" id="{00000000-0008-0000-1A00-000003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84</xdr:row>
          <xdr:rowOff>152400</xdr:rowOff>
        </xdr:from>
        <xdr:to>
          <xdr:col>14</xdr:col>
          <xdr:colOff>657225</xdr:colOff>
          <xdr:row>84</xdr:row>
          <xdr:rowOff>390525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A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9524</xdr:colOff>
      <xdr:row>6</xdr:row>
      <xdr:rowOff>9525</xdr:rowOff>
    </xdr:from>
    <xdr:to>
      <xdr:col>8</xdr:col>
      <xdr:colOff>228600</xdr:colOff>
      <xdr:row>57</xdr:row>
      <xdr:rowOff>38100</xdr:rowOff>
    </xdr:to>
    <xdr:sp macro="" textlink="">
      <xdr:nvSpPr>
        <xdr:cNvPr id="2" name="正方形/長方形 1">
          <a:extLst>
            <a:ext uri="{FF2B5EF4-FFF2-40B4-BE49-F238E27FC236}">
              <a16:creationId xmlns:a16="http://schemas.microsoft.com/office/drawing/2014/main" id="{A813F4FD-F86C-4BDA-8452-6DF4901ACB9F}"/>
            </a:ext>
          </a:extLst>
        </xdr:cNvPr>
        <xdr:cNvSpPr/>
      </xdr:nvSpPr>
      <xdr:spPr>
        <a:xfrm>
          <a:off x="295274" y="1343025"/>
          <a:ext cx="6010276" cy="10058400"/>
        </a:xfrm>
        <a:prstGeom prst="rect">
          <a:avLst/>
        </a:prstGeom>
        <a:noFill/>
        <a:ln w="28575">
          <a:solidFill>
            <a:srgbClr val="189E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17</xdr:row>
      <xdr:rowOff>38100</xdr:rowOff>
    </xdr:from>
    <xdr:to>
      <xdr:col>9</xdr:col>
      <xdr:colOff>0</xdr:colOff>
      <xdr:row>20</xdr:row>
      <xdr:rowOff>133350</xdr:rowOff>
    </xdr:to>
    <xdr:sp macro="" textlink="">
      <xdr:nvSpPr>
        <xdr:cNvPr id="3" name="矢印: 右 2">
          <a:extLst>
            <a:ext uri="{FF2B5EF4-FFF2-40B4-BE49-F238E27FC236}">
              <a16:creationId xmlns:a16="http://schemas.microsoft.com/office/drawing/2014/main" id="{5E5FF4AE-FE6C-4E1C-A3EB-9F082FFD690D}"/>
            </a:ext>
          </a:extLst>
        </xdr:cNvPr>
        <xdr:cNvSpPr/>
      </xdr:nvSpPr>
      <xdr:spPr>
        <a:xfrm>
          <a:off x="6353175" y="3695700"/>
          <a:ext cx="409575" cy="752475"/>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26</xdr:row>
      <xdr:rowOff>133349</xdr:rowOff>
    </xdr:from>
    <xdr:to>
      <xdr:col>18</xdr:col>
      <xdr:colOff>476249</xdr:colOff>
      <xdr:row>29</xdr:row>
      <xdr:rowOff>114300</xdr:rowOff>
    </xdr:to>
    <xdr:sp macro="" textlink="">
      <xdr:nvSpPr>
        <xdr:cNvPr id="4" name="正方形/長方形 3">
          <a:extLst>
            <a:ext uri="{FF2B5EF4-FFF2-40B4-BE49-F238E27FC236}">
              <a16:creationId xmlns:a16="http://schemas.microsoft.com/office/drawing/2014/main" id="{22D2EE86-D4FA-44E7-B65D-A4C0D20DC594}"/>
            </a:ext>
          </a:extLst>
        </xdr:cNvPr>
        <xdr:cNvSpPr/>
      </xdr:nvSpPr>
      <xdr:spPr>
        <a:xfrm>
          <a:off x="6838950" y="5705474"/>
          <a:ext cx="6019799" cy="666751"/>
        </a:xfrm>
        <a:prstGeom prst="rect">
          <a:avLst/>
        </a:prstGeom>
        <a:noFill/>
        <a:ln w="60325" cmpd="dbl">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6</xdr:row>
      <xdr:rowOff>0</xdr:rowOff>
    </xdr:from>
    <xdr:to>
      <xdr:col>18</xdr:col>
      <xdr:colOff>485775</xdr:colOff>
      <xdr:row>24</xdr:row>
      <xdr:rowOff>142875</xdr:rowOff>
    </xdr:to>
    <xdr:sp macro="" textlink="">
      <xdr:nvSpPr>
        <xdr:cNvPr id="5" name="正方形/長方形 4">
          <a:extLst>
            <a:ext uri="{FF2B5EF4-FFF2-40B4-BE49-F238E27FC236}">
              <a16:creationId xmlns:a16="http://schemas.microsoft.com/office/drawing/2014/main" id="{0BC47C35-F093-4134-9925-2EB4C6F8C31C}"/>
            </a:ext>
          </a:extLst>
        </xdr:cNvPr>
        <xdr:cNvSpPr/>
      </xdr:nvSpPr>
      <xdr:spPr>
        <a:xfrm>
          <a:off x="6848475" y="1333500"/>
          <a:ext cx="6019800" cy="4000500"/>
        </a:xfrm>
        <a:prstGeom prst="rect">
          <a:avLst/>
        </a:prstGeom>
        <a:noFill/>
        <a:ln w="28575">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600075</xdr:colOff>
          <xdr:row>29</xdr:row>
          <xdr:rowOff>123825</xdr:rowOff>
        </xdr:from>
        <xdr:to>
          <xdr:col>1</xdr:col>
          <xdr:colOff>1838325</xdr:colOff>
          <xdr:row>41</xdr:row>
          <xdr:rowOff>152400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D00-0000016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↓入力枠を増やす</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7.bin"/><Relationship Id="rId4" Type="http://schemas.openxmlformats.org/officeDocument/2006/relationships/ctrlProp" Target="../ctrlProps/ctrlProp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I21"/>
  <sheetViews>
    <sheetView tabSelected="1" zoomScale="50" zoomScaleNormal="50" zoomScaleSheetLayoutView="40" workbookViewId="0">
      <selection activeCell="U12" sqref="U12"/>
    </sheetView>
  </sheetViews>
  <sheetFormatPr defaultRowHeight="13.5"/>
  <sheetData>
    <row r="1" spans="1:35" ht="30" customHeight="1">
      <c r="A1" s="316" t="s">
        <v>545</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3"/>
      <c r="AG1" s="313"/>
      <c r="AH1" s="313"/>
      <c r="AI1" s="313"/>
    </row>
    <row r="2" spans="1:35" ht="30" customHeight="1">
      <c r="A2" s="316" t="s">
        <v>593</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3"/>
      <c r="AG2" s="313"/>
      <c r="AH2" s="313"/>
      <c r="AI2" s="313"/>
    </row>
    <row r="3" spans="1:35" ht="30" customHeight="1">
      <c r="A3" s="316" t="s">
        <v>1517</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3"/>
      <c r="AG3" s="313"/>
      <c r="AH3" s="313"/>
      <c r="AI3" s="313"/>
    </row>
    <row r="4" spans="1:35" ht="30" customHeight="1">
      <c r="A4" s="316" t="s">
        <v>546</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3"/>
      <c r="AG4" s="313"/>
      <c r="AH4" s="313"/>
      <c r="AI4" s="313"/>
    </row>
    <row r="5" spans="1:35" ht="22.5" customHeight="1">
      <c r="A5" s="316"/>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3"/>
      <c r="AG5" s="313"/>
      <c r="AH5" s="313"/>
      <c r="AI5" s="313"/>
    </row>
    <row r="6" spans="1:35" ht="30" customHeight="1">
      <c r="A6" s="716" t="s">
        <v>1028</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3"/>
      <c r="AG6" s="313"/>
      <c r="AH6" s="313"/>
      <c r="AI6" s="313"/>
    </row>
    <row r="7" spans="1:35" ht="30" customHeight="1">
      <c r="A7" s="716" t="s">
        <v>1397</v>
      </c>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3"/>
      <c r="AG7" s="313"/>
      <c r="AH7" s="313"/>
      <c r="AI7" s="313"/>
    </row>
    <row r="8" spans="1:35" ht="30" customHeight="1">
      <c r="A8" s="316" t="s">
        <v>591</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3"/>
      <c r="AG8" s="313"/>
      <c r="AH8" s="313"/>
      <c r="AI8" s="313"/>
    </row>
    <row r="9" spans="1:35" ht="10.5" customHeight="1">
      <c r="A9" s="316"/>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3"/>
      <c r="AG9" s="313"/>
      <c r="AH9" s="313"/>
      <c r="AI9" s="313"/>
    </row>
    <row r="10" spans="1:35" ht="30" customHeight="1">
      <c r="A10" s="316" t="s">
        <v>549</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3"/>
      <c r="AG10" s="313"/>
      <c r="AH10" s="313"/>
      <c r="AI10" s="313"/>
    </row>
    <row r="11" spans="1:35" ht="10.5" customHeight="1">
      <c r="A11" s="316"/>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3"/>
      <c r="AG11" s="313"/>
      <c r="AH11" s="313"/>
      <c r="AI11" s="313"/>
    </row>
    <row r="12" spans="1:35" ht="30" customHeight="1">
      <c r="A12" s="316" t="s">
        <v>548</v>
      </c>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3"/>
      <c r="AG12" s="313"/>
      <c r="AH12" s="313"/>
      <c r="AI12" s="313"/>
    </row>
    <row r="13" spans="1:35" ht="30" customHeight="1">
      <c r="A13" s="316" t="s">
        <v>592</v>
      </c>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3"/>
      <c r="AG13" s="313"/>
      <c r="AH13" s="313"/>
      <c r="AI13" s="313"/>
    </row>
    <row r="14" spans="1:35" ht="10.5" customHeight="1">
      <c r="A14" s="316"/>
      <c r="B14" s="316"/>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3"/>
      <c r="AG14" s="313"/>
      <c r="AH14" s="313"/>
      <c r="AI14" s="313"/>
    </row>
    <row r="15" spans="1:35" ht="30" customHeight="1">
      <c r="A15" s="316" t="s">
        <v>547</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3"/>
      <c r="AG15" s="313"/>
      <c r="AH15" s="313"/>
      <c r="AI15" s="313"/>
    </row>
    <row r="16" spans="1:35" ht="10.5" customHeight="1">
      <c r="A16" s="316"/>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3"/>
      <c r="AG16" s="313"/>
      <c r="AH16" s="313"/>
      <c r="AI16" s="313"/>
    </row>
    <row r="17" spans="1:35" ht="30" customHeight="1">
      <c r="A17" s="316" t="s">
        <v>552</v>
      </c>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3"/>
      <c r="AG17" s="313"/>
      <c r="AH17" s="313"/>
      <c r="AI17" s="313"/>
    </row>
    <row r="18" spans="1:35" ht="30" customHeight="1">
      <c r="A18" s="316" t="s">
        <v>551</v>
      </c>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3"/>
      <c r="AG18" s="313"/>
      <c r="AH18" s="313"/>
      <c r="AI18" s="313"/>
    </row>
    <row r="19" spans="1:35" ht="10.5" customHeight="1">
      <c r="A19" s="316"/>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3"/>
      <c r="AG19" s="313"/>
      <c r="AH19" s="313"/>
      <c r="AI19" s="313"/>
    </row>
    <row r="20" spans="1:35" ht="30" customHeight="1">
      <c r="A20" s="316" t="s">
        <v>553</v>
      </c>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3"/>
      <c r="AG20" s="313"/>
      <c r="AH20" s="313"/>
      <c r="AI20" s="313"/>
    </row>
    <row r="21" spans="1:35" ht="30" customHeight="1">
      <c r="A21" s="316" t="s">
        <v>550</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3"/>
      <c r="AG21" s="313"/>
      <c r="AH21" s="313"/>
      <c r="AI21" s="313"/>
    </row>
  </sheetData>
  <phoneticPr fontId="1"/>
  <pageMargins left="0.7" right="0.7" top="0.75" bottom="0.75" header="0.3" footer="0.3"/>
  <pageSetup paperSize="9"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E9AF-4379-4908-8505-F9842251267F}">
  <sheetPr>
    <tabColor theme="0"/>
  </sheetPr>
  <dimension ref="B1:AE123"/>
  <sheetViews>
    <sheetView zoomScaleNormal="100" zoomScaleSheetLayoutView="40" workbookViewId="0">
      <selection activeCell="M2" sqref="M2"/>
    </sheetView>
  </sheetViews>
  <sheetFormatPr defaultColWidth="3.5" defaultRowHeight="13.5"/>
  <cols>
    <col min="1" max="1" width="1.25" style="501" customWidth="1"/>
    <col min="2" max="2" width="3.125" style="533" customWidth="1"/>
    <col min="3" max="31" width="3.125" style="501" customWidth="1"/>
    <col min="32" max="32" width="1.25" style="501" customWidth="1"/>
    <col min="33" max="16384" width="3.5" style="501"/>
  </cols>
  <sheetData>
    <row r="1" spans="2:31" s="1" customFormat="1"/>
    <row r="2" spans="2:31" s="1" customFormat="1">
      <c r="B2" s="1" t="s">
        <v>1197</v>
      </c>
    </row>
    <row r="3" spans="2:31" s="1" customFormat="1">
      <c r="V3" s="45" t="s">
        <v>650</v>
      </c>
      <c r="W3" s="1039"/>
      <c r="X3" s="1039"/>
      <c r="Y3" s="45" t="s">
        <v>33</v>
      </c>
      <c r="Z3" s="1039"/>
      <c r="AA3" s="1039"/>
      <c r="AB3" s="45" t="s">
        <v>486</v>
      </c>
      <c r="AC3" s="1039"/>
      <c r="AD3" s="1039"/>
      <c r="AE3" s="45" t="s">
        <v>231</v>
      </c>
    </row>
    <row r="4" spans="2:31" s="1" customFormat="1">
      <c r="AE4" s="45"/>
    </row>
    <row r="5" spans="2:31" s="1" customFormat="1">
      <c r="B5" s="1039" t="s">
        <v>651</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row>
    <row r="6" spans="2:31" s="1" customFormat="1" ht="26.25" customHeight="1">
      <c r="B6" s="1308" t="s">
        <v>1198</v>
      </c>
      <c r="C6" s="1308"/>
      <c r="D6" s="1308"/>
      <c r="E6" s="1308"/>
      <c r="F6" s="1308"/>
      <c r="G6" s="1308"/>
      <c r="H6" s="1308"/>
      <c r="I6" s="1308"/>
      <c r="J6" s="1308"/>
      <c r="K6" s="1308"/>
      <c r="L6" s="1308"/>
      <c r="M6" s="1308"/>
      <c r="N6" s="1308"/>
      <c r="O6" s="1308"/>
      <c r="P6" s="1308"/>
      <c r="Q6" s="1308"/>
      <c r="R6" s="1308"/>
      <c r="S6" s="1308"/>
      <c r="T6" s="1308"/>
      <c r="U6" s="1308"/>
      <c r="V6" s="1308"/>
      <c r="W6" s="1308"/>
      <c r="X6" s="1308"/>
      <c r="Y6" s="1308"/>
      <c r="Z6" s="1308"/>
      <c r="AA6" s="1308"/>
      <c r="AB6" s="1308"/>
      <c r="AC6" s="1308"/>
      <c r="AD6" s="1308"/>
      <c r="AE6" s="1308"/>
    </row>
    <row r="7" spans="2:31" s="1" customFormat="1"/>
    <row r="8" spans="2:31" s="1" customFormat="1" ht="23.25" customHeight="1">
      <c r="B8" s="1309" t="s">
        <v>653</v>
      </c>
      <c r="C8" s="1309"/>
      <c r="D8" s="1309"/>
      <c r="E8" s="1309"/>
      <c r="F8" s="1296"/>
      <c r="G8" s="1310"/>
      <c r="H8" s="1311"/>
      <c r="I8" s="1311"/>
      <c r="J8" s="1311"/>
      <c r="K8" s="1311"/>
      <c r="L8" s="1311"/>
      <c r="M8" s="1311"/>
      <c r="N8" s="1311"/>
      <c r="O8" s="1311"/>
      <c r="P8" s="1311"/>
      <c r="Q8" s="1311"/>
      <c r="R8" s="1311"/>
      <c r="S8" s="1311"/>
      <c r="T8" s="1311"/>
      <c r="U8" s="1311"/>
      <c r="V8" s="1311"/>
      <c r="W8" s="1311"/>
      <c r="X8" s="1311"/>
      <c r="Y8" s="1311"/>
      <c r="Z8" s="1311"/>
      <c r="AA8" s="1311"/>
      <c r="AB8" s="1311"/>
      <c r="AC8" s="1311"/>
      <c r="AD8" s="1311"/>
      <c r="AE8" s="1312"/>
    </row>
    <row r="9" spans="2:31" ht="23.25" customHeight="1">
      <c r="B9" s="1296" t="s">
        <v>93</v>
      </c>
      <c r="C9" s="1297"/>
      <c r="D9" s="1297"/>
      <c r="E9" s="1297"/>
      <c r="F9" s="1298"/>
      <c r="G9" s="539" t="s">
        <v>118</v>
      </c>
      <c r="H9" s="535" t="s">
        <v>960</v>
      </c>
      <c r="I9" s="535"/>
      <c r="J9" s="535"/>
      <c r="K9" s="535"/>
      <c r="L9" s="540" t="s">
        <v>118</v>
      </c>
      <c r="M9" s="535" t="s">
        <v>961</v>
      </c>
      <c r="N9" s="535"/>
      <c r="O9" s="535"/>
      <c r="P9" s="535"/>
      <c r="Q9" s="540" t="s">
        <v>118</v>
      </c>
      <c r="R9" s="535" t="s">
        <v>962</v>
      </c>
      <c r="S9" s="577"/>
      <c r="T9" s="577"/>
      <c r="U9" s="577"/>
      <c r="V9" s="577"/>
      <c r="W9" s="577"/>
      <c r="X9" s="577"/>
      <c r="Y9" s="577"/>
      <c r="Z9" s="577"/>
      <c r="AA9" s="577"/>
      <c r="AB9" s="577"/>
      <c r="AC9" s="577"/>
      <c r="AD9" s="577"/>
      <c r="AE9" s="578"/>
    </row>
    <row r="10" spans="2:31" ht="23.25" customHeight="1">
      <c r="B10" s="1289" t="s">
        <v>654</v>
      </c>
      <c r="C10" s="1290"/>
      <c r="D10" s="1290"/>
      <c r="E10" s="1290"/>
      <c r="F10" s="1291"/>
      <c r="G10" s="543" t="s">
        <v>118</v>
      </c>
      <c r="H10" s="1" t="s">
        <v>974</v>
      </c>
      <c r="I10" s="388"/>
      <c r="J10" s="388"/>
      <c r="K10" s="388"/>
      <c r="L10" s="388"/>
      <c r="M10" s="388"/>
      <c r="N10" s="388"/>
      <c r="O10" s="388"/>
      <c r="P10" s="388"/>
      <c r="Q10" s="388"/>
      <c r="R10" s="543" t="s">
        <v>118</v>
      </c>
      <c r="S10" s="596" t="s">
        <v>975</v>
      </c>
      <c r="T10" s="596"/>
      <c r="U10" s="596"/>
      <c r="V10" s="543" t="s">
        <v>118</v>
      </c>
      <c r="W10" s="596" t="s">
        <v>976</v>
      </c>
      <c r="X10" s="596"/>
      <c r="Y10" s="596"/>
      <c r="Z10" s="543" t="s">
        <v>118</v>
      </c>
      <c r="AA10" s="596" t="s">
        <v>977</v>
      </c>
      <c r="AB10" s="596"/>
      <c r="AC10" s="596"/>
      <c r="AD10" s="596"/>
      <c r="AE10" s="597"/>
    </row>
    <row r="11" spans="2:31" ht="23.25" customHeight="1">
      <c r="B11" s="1314"/>
      <c r="C11" s="1315"/>
      <c r="D11" s="1315"/>
      <c r="E11" s="1315"/>
      <c r="F11" s="1316"/>
      <c r="G11" s="543" t="s">
        <v>118</v>
      </c>
      <c r="H11" s="1" t="s">
        <v>978</v>
      </c>
      <c r="I11" s="388"/>
      <c r="J11" s="388"/>
      <c r="K11" s="388"/>
      <c r="L11" s="388"/>
      <c r="M11" s="388"/>
      <c r="N11" s="388"/>
      <c r="O11" s="388"/>
      <c r="P11" s="388"/>
      <c r="Q11" s="388"/>
      <c r="R11" s="543" t="s">
        <v>118</v>
      </c>
      <c r="S11" s="1" t="s">
        <v>979</v>
      </c>
      <c r="T11" s="596"/>
      <c r="U11" s="596"/>
      <c r="V11" s="596"/>
      <c r="W11" s="596"/>
      <c r="X11" s="596"/>
      <c r="Y11" s="596"/>
      <c r="Z11" s="596"/>
      <c r="AA11" s="596"/>
      <c r="AB11" s="596"/>
      <c r="AC11" s="596"/>
      <c r="AD11" s="596"/>
      <c r="AE11" s="597"/>
    </row>
    <row r="12" spans="2:31" ht="23.25" customHeight="1">
      <c r="B12" s="1314"/>
      <c r="C12" s="1315"/>
      <c r="D12" s="1315"/>
      <c r="E12" s="1315"/>
      <c r="F12" s="1316"/>
      <c r="G12" s="543" t="s">
        <v>118</v>
      </c>
      <c r="H12" s="1" t="s">
        <v>965</v>
      </c>
      <c r="I12" s="388"/>
      <c r="J12" s="388"/>
      <c r="K12" s="388"/>
      <c r="L12" s="388"/>
      <c r="M12" s="388"/>
      <c r="N12" s="388"/>
      <c r="O12" s="388"/>
      <c r="P12" s="388"/>
      <c r="Q12" s="388"/>
      <c r="R12" s="543" t="s">
        <v>118</v>
      </c>
      <c r="S12" s="1" t="s">
        <v>980</v>
      </c>
      <c r="T12" s="596"/>
      <c r="U12" s="596"/>
      <c r="V12" s="596"/>
      <c r="W12" s="596"/>
      <c r="X12" s="596"/>
      <c r="Y12" s="596"/>
      <c r="Z12" s="596"/>
      <c r="AA12" s="596"/>
      <c r="AB12" s="596"/>
      <c r="AC12" s="596"/>
      <c r="AD12" s="596"/>
      <c r="AE12" s="597"/>
    </row>
    <row r="13" spans="2:31" ht="23.25" customHeight="1">
      <c r="B13" s="1292"/>
      <c r="C13" s="1293"/>
      <c r="D13" s="1293"/>
      <c r="E13" s="1293"/>
      <c r="F13" s="1294"/>
      <c r="G13" s="543" t="s">
        <v>118</v>
      </c>
      <c r="H13" s="1" t="s">
        <v>1199</v>
      </c>
      <c r="I13" s="596"/>
      <c r="J13" s="596"/>
      <c r="K13" s="596"/>
      <c r="L13" s="596"/>
      <c r="M13" s="388"/>
      <c r="N13" s="388"/>
      <c r="O13" s="388"/>
      <c r="P13" s="388"/>
      <c r="Q13" s="388"/>
      <c r="X13" s="596"/>
      <c r="Y13" s="596"/>
      <c r="Z13" s="596"/>
      <c r="AA13" s="596"/>
      <c r="AB13" s="596"/>
      <c r="AC13" s="596"/>
      <c r="AD13" s="596"/>
      <c r="AE13" s="597"/>
    </row>
    <row r="14" spans="2:31" ht="23.25" customHeight="1">
      <c r="B14" s="1289" t="s">
        <v>655</v>
      </c>
      <c r="C14" s="1290"/>
      <c r="D14" s="1290"/>
      <c r="E14" s="1290"/>
      <c r="F14" s="1291"/>
      <c r="G14" s="598" t="s">
        <v>118</v>
      </c>
      <c r="H14" s="7" t="s">
        <v>970</v>
      </c>
      <c r="I14" s="22"/>
      <c r="J14" s="22"/>
      <c r="K14" s="22"/>
      <c r="L14" s="22"/>
      <c r="M14" s="22"/>
      <c r="N14" s="22"/>
      <c r="O14" s="22"/>
      <c r="P14" s="22"/>
      <c r="Q14" s="22"/>
      <c r="R14" s="22"/>
      <c r="S14" s="599" t="s">
        <v>118</v>
      </c>
      <c r="T14" s="7" t="s">
        <v>971</v>
      </c>
      <c r="U14" s="579"/>
      <c r="V14" s="579"/>
      <c r="W14" s="579"/>
      <c r="X14" s="579"/>
      <c r="Y14" s="579"/>
      <c r="Z14" s="579"/>
      <c r="AA14" s="579"/>
      <c r="AB14" s="579"/>
      <c r="AC14" s="579"/>
      <c r="AD14" s="579"/>
      <c r="AE14" s="580"/>
    </row>
    <row r="15" spans="2:31" ht="23.25" customHeight="1">
      <c r="B15" s="1292"/>
      <c r="C15" s="1293"/>
      <c r="D15" s="1293"/>
      <c r="E15" s="1293"/>
      <c r="F15" s="1294"/>
      <c r="G15" s="581" t="s">
        <v>118</v>
      </c>
      <c r="H15" s="8" t="s">
        <v>972</v>
      </c>
      <c r="I15" s="582"/>
      <c r="J15" s="582"/>
      <c r="K15" s="582"/>
      <c r="L15" s="582"/>
      <c r="M15" s="582"/>
      <c r="N15" s="582"/>
      <c r="O15" s="582"/>
      <c r="P15" s="582"/>
      <c r="Q15" s="582"/>
      <c r="R15" s="582"/>
      <c r="S15" s="583"/>
      <c r="T15" s="583"/>
      <c r="U15" s="583"/>
      <c r="V15" s="583"/>
      <c r="W15" s="583"/>
      <c r="X15" s="583"/>
      <c r="Y15" s="583"/>
      <c r="Z15" s="583"/>
      <c r="AA15" s="583"/>
      <c r="AB15" s="583"/>
      <c r="AC15" s="583"/>
      <c r="AD15" s="583"/>
      <c r="AE15" s="584"/>
    </row>
    <row r="16" spans="2:31" s="1" customFormat="1"/>
    <row r="17" spans="2:31" s="1" customFormat="1">
      <c r="B17" s="1" t="s">
        <v>656</v>
      </c>
    </row>
    <row r="18" spans="2:31" s="1" customFormat="1">
      <c r="B18" s="1" t="s">
        <v>657</v>
      </c>
      <c r="AD18" s="388"/>
      <c r="AE18" s="388"/>
    </row>
    <row r="19" spans="2:31" s="1" customFormat="1" ht="6" customHeight="1"/>
    <row r="20" spans="2:31" s="1" customFormat="1" ht="6" customHeight="1">
      <c r="B20" s="1068" t="s">
        <v>658</v>
      </c>
      <c r="C20" s="1069"/>
      <c r="D20" s="1069"/>
      <c r="E20" s="1069"/>
      <c r="F20" s="1076"/>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1317"/>
      <c r="C21" s="1308"/>
      <c r="D21" s="1308"/>
      <c r="E21" s="1308"/>
      <c r="F21" s="1318"/>
      <c r="G21" s="564"/>
      <c r="H21" s="1" t="s">
        <v>673</v>
      </c>
      <c r="AA21" s="564"/>
      <c r="AB21" s="586" t="s">
        <v>904</v>
      </c>
      <c r="AC21" s="586" t="s">
        <v>795</v>
      </c>
      <c r="AD21" s="586" t="s">
        <v>905</v>
      </c>
      <c r="AE21" s="592"/>
    </row>
    <row r="22" spans="2:31" s="1" customFormat="1" ht="15.75" customHeight="1">
      <c r="B22" s="1317"/>
      <c r="C22" s="1308"/>
      <c r="D22" s="1308"/>
      <c r="E22" s="1308"/>
      <c r="F22" s="1318"/>
      <c r="G22" s="564"/>
      <c r="I22" s="387" t="s">
        <v>538</v>
      </c>
      <c r="J22" s="1322" t="s">
        <v>660</v>
      </c>
      <c r="K22" s="1313"/>
      <c r="L22" s="1313"/>
      <c r="M22" s="1313"/>
      <c r="N22" s="1313"/>
      <c r="O22" s="1313"/>
      <c r="P22" s="1313"/>
      <c r="Q22" s="1313"/>
      <c r="R22" s="1313"/>
      <c r="S22" s="1313"/>
      <c r="T22" s="1313"/>
      <c r="U22" s="1313"/>
      <c r="V22" s="1043"/>
      <c r="W22" s="1044"/>
      <c r="X22" s="11" t="s">
        <v>89</v>
      </c>
      <c r="AA22" s="564"/>
      <c r="AB22" s="571"/>
      <c r="AC22" s="408"/>
      <c r="AD22" s="571"/>
      <c r="AE22" s="542"/>
    </row>
    <row r="23" spans="2:31" s="1" customFormat="1" ht="15.75" customHeight="1">
      <c r="B23" s="1317"/>
      <c r="C23" s="1308"/>
      <c r="D23" s="1308"/>
      <c r="E23" s="1308"/>
      <c r="F23" s="1318"/>
      <c r="G23" s="564"/>
      <c r="I23" s="593" t="s">
        <v>539</v>
      </c>
      <c r="J23" s="600" t="s">
        <v>661</v>
      </c>
      <c r="K23" s="8"/>
      <c r="L23" s="8"/>
      <c r="M23" s="8"/>
      <c r="N23" s="8"/>
      <c r="O23" s="8"/>
      <c r="P23" s="8"/>
      <c r="Q23" s="8"/>
      <c r="R23" s="8"/>
      <c r="S23" s="8"/>
      <c r="T23" s="8"/>
      <c r="U23" s="8"/>
      <c r="V23" s="1301"/>
      <c r="W23" s="1302"/>
      <c r="X23" s="575" t="s">
        <v>89</v>
      </c>
      <c r="Z23" s="588"/>
      <c r="AA23" s="546"/>
      <c r="AB23" s="543" t="s">
        <v>118</v>
      </c>
      <c r="AC23" s="543" t="s">
        <v>795</v>
      </c>
      <c r="AD23" s="543" t="s">
        <v>118</v>
      </c>
      <c r="AE23" s="542"/>
    </row>
    <row r="24" spans="2:31" s="1" customFormat="1">
      <c r="B24" s="1317"/>
      <c r="C24" s="1308"/>
      <c r="D24" s="1308"/>
      <c r="E24" s="1308"/>
      <c r="F24" s="1318"/>
      <c r="G24" s="564"/>
      <c r="H24" s="1" t="s">
        <v>258</v>
      </c>
      <c r="AA24" s="564"/>
      <c r="AD24" s="388"/>
      <c r="AE24" s="542"/>
    </row>
    <row r="25" spans="2:31" s="1" customFormat="1">
      <c r="B25" s="1317"/>
      <c r="C25" s="1308"/>
      <c r="D25" s="1308"/>
      <c r="E25" s="1308"/>
      <c r="F25" s="1318"/>
      <c r="G25" s="564"/>
      <c r="H25" s="1" t="s">
        <v>674</v>
      </c>
      <c r="U25" s="588"/>
      <c r="V25" s="588"/>
      <c r="AA25" s="564"/>
      <c r="AD25" s="388"/>
      <c r="AE25" s="542"/>
    </row>
    <row r="26" spans="2:31" s="1" customFormat="1" ht="29.25" customHeight="1">
      <c r="B26" s="1317"/>
      <c r="C26" s="1308"/>
      <c r="D26" s="1308"/>
      <c r="E26" s="1308"/>
      <c r="F26" s="1318"/>
      <c r="G26" s="564"/>
      <c r="I26" s="387" t="s">
        <v>540</v>
      </c>
      <c r="J26" s="1313" t="s">
        <v>663</v>
      </c>
      <c r="K26" s="1313"/>
      <c r="L26" s="1313"/>
      <c r="M26" s="1313"/>
      <c r="N26" s="1313"/>
      <c r="O26" s="1313"/>
      <c r="P26" s="1313"/>
      <c r="Q26" s="1313"/>
      <c r="R26" s="1313"/>
      <c r="S26" s="1313"/>
      <c r="T26" s="1313"/>
      <c r="U26" s="1313"/>
      <c r="V26" s="1043"/>
      <c r="W26" s="1044"/>
      <c r="X26" s="11" t="s">
        <v>89</v>
      </c>
      <c r="Z26" s="588"/>
      <c r="AA26" s="546"/>
      <c r="AB26" s="543" t="s">
        <v>118</v>
      </c>
      <c r="AC26" s="543" t="s">
        <v>795</v>
      </c>
      <c r="AD26" s="543" t="s">
        <v>118</v>
      </c>
      <c r="AE26" s="542"/>
    </row>
    <row r="27" spans="2:31" s="1" customFormat="1" ht="6" customHeight="1">
      <c r="B27" s="1319"/>
      <c r="C27" s="1320"/>
      <c r="D27" s="1320"/>
      <c r="E27" s="1320"/>
      <c r="F27" s="1321"/>
      <c r="G27" s="573"/>
      <c r="H27" s="8"/>
      <c r="I27" s="8"/>
      <c r="J27" s="8"/>
      <c r="K27" s="8"/>
      <c r="L27" s="8"/>
      <c r="M27" s="8"/>
      <c r="N27" s="8"/>
      <c r="O27" s="8"/>
      <c r="P27" s="8"/>
      <c r="Q27" s="8"/>
      <c r="R27" s="8"/>
      <c r="S27" s="8"/>
      <c r="T27" s="8"/>
      <c r="U27" s="589"/>
      <c r="V27" s="589"/>
      <c r="W27" s="8"/>
      <c r="X27" s="8"/>
      <c r="Y27" s="8"/>
      <c r="Z27" s="8"/>
      <c r="AA27" s="573"/>
      <c r="AB27" s="8"/>
      <c r="AC27" s="8"/>
      <c r="AD27" s="582"/>
      <c r="AE27" s="590"/>
    </row>
    <row r="28" spans="2:31" s="1" customFormat="1" ht="6" customHeight="1">
      <c r="B28" s="398"/>
      <c r="C28" s="399"/>
      <c r="D28" s="399"/>
      <c r="E28" s="399"/>
      <c r="F28" s="400"/>
      <c r="G28" s="6"/>
      <c r="H28" s="7"/>
      <c r="I28" s="7"/>
      <c r="J28" s="7"/>
      <c r="K28" s="7"/>
      <c r="L28" s="7"/>
      <c r="M28" s="7"/>
      <c r="N28" s="7"/>
      <c r="O28" s="7"/>
      <c r="P28" s="7"/>
      <c r="Q28" s="7"/>
      <c r="R28" s="7"/>
      <c r="S28" s="7"/>
      <c r="T28" s="7"/>
      <c r="U28" s="601"/>
      <c r="V28" s="601"/>
      <c r="W28" s="7"/>
      <c r="X28" s="7"/>
      <c r="Y28" s="7"/>
      <c r="Z28" s="7"/>
      <c r="AA28" s="7"/>
      <c r="AB28" s="7"/>
      <c r="AC28" s="7"/>
      <c r="AD28" s="22"/>
      <c r="AE28" s="23"/>
    </row>
    <row r="29" spans="2:31" s="1" customFormat="1">
      <c r="B29" s="1317" t="s">
        <v>675</v>
      </c>
      <c r="C29" s="1308"/>
      <c r="D29" s="1308"/>
      <c r="E29" s="1308"/>
      <c r="F29" s="1318"/>
      <c r="G29" s="602" t="s">
        <v>1200</v>
      </c>
      <c r="I29" s="603"/>
      <c r="J29" s="603"/>
      <c r="K29" s="603"/>
      <c r="L29" s="603"/>
      <c r="M29" s="603"/>
      <c r="N29" s="603"/>
      <c r="O29" s="603"/>
      <c r="P29" s="603"/>
      <c r="Q29" s="603"/>
      <c r="R29" s="603"/>
      <c r="S29" s="603"/>
      <c r="T29" s="603"/>
      <c r="U29" s="603"/>
      <c r="V29" s="603"/>
      <c r="W29" s="603"/>
      <c r="X29" s="603"/>
      <c r="Y29" s="603"/>
      <c r="Z29" s="603"/>
      <c r="AA29" s="603"/>
      <c r="AB29" s="603"/>
      <c r="AC29" s="603"/>
      <c r="AD29" s="388"/>
      <c r="AE29" s="542"/>
    </row>
    <row r="30" spans="2:31" s="1" customFormat="1" ht="54" customHeight="1">
      <c r="B30" s="1317"/>
      <c r="C30" s="1308"/>
      <c r="D30" s="1308"/>
      <c r="E30" s="1308"/>
      <c r="F30" s="1318"/>
      <c r="G30" s="1323"/>
      <c r="H30" s="1324"/>
      <c r="I30" s="1324"/>
      <c r="J30" s="1324"/>
      <c r="K30" s="1324"/>
      <c r="L30" s="1324"/>
      <c r="M30" s="1324"/>
      <c r="N30" s="1324"/>
      <c r="O30" s="1324"/>
      <c r="P30" s="1324"/>
      <c r="Q30" s="1324"/>
      <c r="R30" s="1324"/>
      <c r="S30" s="1324"/>
      <c r="T30" s="1324"/>
      <c r="U30" s="1324"/>
      <c r="V30" s="1324"/>
      <c r="W30" s="1324"/>
      <c r="X30" s="1324"/>
      <c r="Y30" s="1324"/>
      <c r="Z30" s="1324"/>
      <c r="AA30" s="1324"/>
      <c r="AB30" s="1324"/>
      <c r="AC30" s="1324"/>
      <c r="AD30" s="1324"/>
      <c r="AE30" s="1325"/>
    </row>
    <row r="31" spans="2:31" s="1" customFormat="1" ht="6" customHeight="1">
      <c r="B31" s="604"/>
      <c r="C31" s="605"/>
      <c r="D31" s="605"/>
      <c r="E31" s="605"/>
      <c r="F31" s="606"/>
      <c r="G31" s="573"/>
      <c r="H31" s="8"/>
      <c r="I31" s="8"/>
      <c r="J31" s="8"/>
      <c r="K31" s="8"/>
      <c r="L31" s="8"/>
      <c r="M31" s="8"/>
      <c r="N31" s="8"/>
      <c r="O31" s="8"/>
      <c r="P31" s="8"/>
      <c r="Q31" s="8"/>
      <c r="R31" s="8"/>
      <c r="S31" s="8"/>
      <c r="T31" s="8"/>
      <c r="U31" s="589"/>
      <c r="V31" s="589"/>
      <c r="W31" s="8"/>
      <c r="X31" s="8"/>
      <c r="Y31" s="8"/>
      <c r="Z31" s="8"/>
      <c r="AA31" s="8"/>
      <c r="AB31" s="8"/>
      <c r="AC31" s="8"/>
      <c r="AD31" s="582"/>
      <c r="AE31" s="590"/>
    </row>
    <row r="32" spans="2:31" s="1" customFormat="1" ht="9.75" customHeight="1">
      <c r="B32" s="591"/>
      <c r="C32" s="591"/>
      <c r="D32" s="591"/>
      <c r="E32" s="591"/>
      <c r="F32" s="591"/>
      <c r="U32" s="588"/>
      <c r="V32" s="588"/>
    </row>
    <row r="33" spans="2:31" s="1" customFormat="1">
      <c r="B33" s="1" t="s">
        <v>664</v>
      </c>
      <c r="C33" s="591"/>
      <c r="D33" s="591"/>
      <c r="E33" s="591"/>
      <c r="F33" s="591"/>
      <c r="U33" s="588"/>
      <c r="V33" s="588"/>
    </row>
    <row r="34" spans="2:31" s="1" customFormat="1" ht="6.75" customHeight="1">
      <c r="B34" s="591"/>
      <c r="C34" s="591"/>
      <c r="D34" s="591"/>
      <c r="E34" s="591"/>
      <c r="F34" s="591"/>
      <c r="U34" s="588"/>
      <c r="V34" s="588"/>
    </row>
    <row r="35" spans="2:31" s="1" customFormat="1" ht="4.5" customHeight="1">
      <c r="B35" s="1068" t="s">
        <v>658</v>
      </c>
      <c r="C35" s="1069"/>
      <c r="D35" s="1069"/>
      <c r="E35" s="1069"/>
      <c r="F35" s="1076"/>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1317"/>
      <c r="C36" s="1308"/>
      <c r="D36" s="1308"/>
      <c r="E36" s="1308"/>
      <c r="F36" s="1318"/>
      <c r="H36" s="1" t="s">
        <v>676</v>
      </c>
      <c r="AA36" s="564"/>
      <c r="AB36" s="586" t="s">
        <v>904</v>
      </c>
      <c r="AC36" s="586" t="s">
        <v>795</v>
      </c>
      <c r="AD36" s="586" t="s">
        <v>905</v>
      </c>
      <c r="AE36" s="592"/>
    </row>
    <row r="37" spans="2:31" s="1" customFormat="1" ht="15.75" customHeight="1">
      <c r="B37" s="1317"/>
      <c r="C37" s="1308"/>
      <c r="D37" s="1308"/>
      <c r="E37" s="1308"/>
      <c r="F37" s="1318"/>
      <c r="I37" s="607" t="s">
        <v>538</v>
      </c>
      <c r="J37" s="1322" t="s">
        <v>660</v>
      </c>
      <c r="K37" s="1313"/>
      <c r="L37" s="1313"/>
      <c r="M37" s="1313"/>
      <c r="N37" s="1313"/>
      <c r="O37" s="1313"/>
      <c r="P37" s="1313"/>
      <c r="Q37" s="1313"/>
      <c r="R37" s="1313"/>
      <c r="S37" s="1313"/>
      <c r="T37" s="1313"/>
      <c r="U37" s="1313"/>
      <c r="V37" s="1043"/>
      <c r="W37" s="1044"/>
      <c r="X37" s="11" t="s">
        <v>89</v>
      </c>
      <c r="AA37" s="564"/>
      <c r="AB37" s="571"/>
      <c r="AC37" s="408"/>
      <c r="AD37" s="571"/>
      <c r="AE37" s="542"/>
    </row>
    <row r="38" spans="2:31" s="1" customFormat="1" ht="15.75" customHeight="1">
      <c r="B38" s="1319"/>
      <c r="C38" s="1320"/>
      <c r="D38" s="1320"/>
      <c r="E38" s="1320"/>
      <c r="F38" s="1321"/>
      <c r="I38" s="387" t="s">
        <v>539</v>
      </c>
      <c r="J38" s="600" t="s">
        <v>661</v>
      </c>
      <c r="K38" s="8"/>
      <c r="L38" s="8"/>
      <c r="M38" s="8"/>
      <c r="N38" s="8"/>
      <c r="O38" s="8"/>
      <c r="P38" s="8"/>
      <c r="Q38" s="8"/>
      <c r="R38" s="8"/>
      <c r="S38" s="8"/>
      <c r="T38" s="8"/>
      <c r="U38" s="8"/>
      <c r="V38" s="1301"/>
      <c r="W38" s="1302"/>
      <c r="X38" s="8" t="s">
        <v>89</v>
      </c>
      <c r="Y38" s="564"/>
      <c r="Z38" s="588"/>
      <c r="AA38" s="546"/>
      <c r="AB38" s="543" t="s">
        <v>118</v>
      </c>
      <c r="AC38" s="543" t="s">
        <v>795</v>
      </c>
      <c r="AD38" s="543" t="s">
        <v>118</v>
      </c>
      <c r="AE38" s="542"/>
    </row>
    <row r="39" spans="2:31" s="1" customFormat="1" ht="6" customHeight="1">
      <c r="B39" s="1319"/>
      <c r="C39" s="1041"/>
      <c r="D39" s="1320"/>
      <c r="E39" s="1320"/>
      <c r="F39" s="1321"/>
      <c r="G39" s="8"/>
      <c r="H39" s="8"/>
      <c r="I39" s="8"/>
      <c r="J39" s="8"/>
      <c r="K39" s="8"/>
      <c r="L39" s="8"/>
      <c r="M39" s="8"/>
      <c r="N39" s="8"/>
      <c r="O39" s="8"/>
      <c r="P39" s="8"/>
      <c r="Q39" s="8"/>
      <c r="R39" s="8"/>
      <c r="S39" s="8"/>
      <c r="T39" s="8"/>
      <c r="U39" s="589"/>
      <c r="V39" s="608"/>
      <c r="W39" s="396"/>
      <c r="X39" s="8"/>
      <c r="Y39" s="8"/>
      <c r="Z39" s="8"/>
      <c r="AA39" s="573"/>
      <c r="AB39" s="8"/>
      <c r="AC39" s="8"/>
      <c r="AD39" s="582"/>
      <c r="AE39" s="590"/>
    </row>
    <row r="40" spans="2:31" s="1" customFormat="1" ht="9.75" customHeight="1">
      <c r="B40" s="591"/>
      <c r="C40" s="591"/>
      <c r="D40" s="591"/>
      <c r="E40" s="591"/>
      <c r="F40" s="591"/>
      <c r="U40" s="588"/>
      <c r="V40" s="609"/>
      <c r="W40" s="408"/>
    </row>
    <row r="41" spans="2:31" s="1" customFormat="1" ht="13.5" customHeight="1">
      <c r="B41" s="1" t="s">
        <v>677</v>
      </c>
      <c r="C41" s="591"/>
      <c r="D41" s="591"/>
      <c r="E41" s="591"/>
      <c r="F41" s="591"/>
      <c r="U41" s="588"/>
      <c r="V41" s="609"/>
      <c r="W41" s="408"/>
    </row>
    <row r="42" spans="2:31" s="1" customFormat="1">
      <c r="B42" s="572" t="s">
        <v>678</v>
      </c>
      <c r="C42" s="591"/>
      <c r="D42" s="591"/>
      <c r="E42" s="591"/>
      <c r="F42" s="591"/>
      <c r="U42" s="588"/>
      <c r="V42" s="609"/>
      <c r="W42" s="408"/>
    </row>
    <row r="43" spans="2:31" s="1" customFormat="1" ht="4.5" customHeight="1">
      <c r="B43" s="1068" t="s">
        <v>658</v>
      </c>
      <c r="C43" s="1069"/>
      <c r="D43" s="1069"/>
      <c r="E43" s="1069"/>
      <c r="F43" s="1076"/>
      <c r="G43" s="6"/>
      <c r="H43" s="7"/>
      <c r="I43" s="7"/>
      <c r="J43" s="7"/>
      <c r="K43" s="7"/>
      <c r="L43" s="7"/>
      <c r="M43" s="7"/>
      <c r="N43" s="7"/>
      <c r="O43" s="7"/>
      <c r="P43" s="7"/>
      <c r="Q43" s="7"/>
      <c r="R43" s="7"/>
      <c r="S43" s="7"/>
      <c r="T43" s="7"/>
      <c r="U43" s="7"/>
      <c r="V43" s="394"/>
      <c r="W43" s="394"/>
      <c r="X43" s="7"/>
      <c r="Y43" s="7"/>
      <c r="Z43" s="7"/>
      <c r="AA43" s="6"/>
      <c r="AB43" s="7"/>
      <c r="AC43" s="7"/>
      <c r="AD43" s="22"/>
      <c r="AE43" s="23"/>
    </row>
    <row r="44" spans="2:31" s="1" customFormat="1" ht="13.5" customHeight="1">
      <c r="B44" s="1317"/>
      <c r="C44" s="1308"/>
      <c r="D44" s="1308"/>
      <c r="E44" s="1308"/>
      <c r="F44" s="1318"/>
      <c r="G44" s="564"/>
      <c r="H44" s="1" t="s">
        <v>665</v>
      </c>
      <c r="V44" s="408"/>
      <c r="W44" s="408"/>
      <c r="AA44" s="564"/>
      <c r="AB44" s="586" t="s">
        <v>904</v>
      </c>
      <c r="AC44" s="586" t="s">
        <v>795</v>
      </c>
      <c r="AD44" s="586" t="s">
        <v>905</v>
      </c>
      <c r="AE44" s="592"/>
    </row>
    <row r="45" spans="2:31" s="1" customFormat="1" ht="15.75" customHeight="1">
      <c r="B45" s="1317"/>
      <c r="C45" s="1308"/>
      <c r="D45" s="1308"/>
      <c r="E45" s="1308"/>
      <c r="F45" s="1318"/>
      <c r="G45" s="564"/>
      <c r="I45" s="387" t="s">
        <v>538</v>
      </c>
      <c r="J45" s="1322" t="s">
        <v>660</v>
      </c>
      <c r="K45" s="1313"/>
      <c r="L45" s="1313"/>
      <c r="M45" s="1313"/>
      <c r="N45" s="1313"/>
      <c r="O45" s="1313"/>
      <c r="P45" s="1313"/>
      <c r="Q45" s="1313"/>
      <c r="R45" s="1313"/>
      <c r="S45" s="1313"/>
      <c r="T45" s="1313"/>
      <c r="U45" s="1313"/>
      <c r="V45" s="1043"/>
      <c r="W45" s="1044"/>
      <c r="X45" s="11" t="s">
        <v>89</v>
      </c>
      <c r="AA45" s="564"/>
      <c r="AB45" s="571"/>
      <c r="AC45" s="408"/>
      <c r="AD45" s="571"/>
      <c r="AE45" s="542"/>
    </row>
    <row r="46" spans="2:31" s="1" customFormat="1" ht="15.75" customHeight="1">
      <c r="B46" s="1317"/>
      <c r="C46" s="1308"/>
      <c r="D46" s="1308"/>
      <c r="E46" s="1308"/>
      <c r="F46" s="1318"/>
      <c r="G46" s="564"/>
      <c r="I46" s="593" t="s">
        <v>539</v>
      </c>
      <c r="J46" s="600" t="s">
        <v>661</v>
      </c>
      <c r="K46" s="8"/>
      <c r="L46" s="8"/>
      <c r="M46" s="8"/>
      <c r="N46" s="8"/>
      <c r="O46" s="8"/>
      <c r="P46" s="8"/>
      <c r="Q46" s="8"/>
      <c r="R46" s="8"/>
      <c r="S46" s="8"/>
      <c r="T46" s="8"/>
      <c r="U46" s="8"/>
      <c r="V46" s="1301"/>
      <c r="W46" s="1302"/>
      <c r="X46" s="575" t="s">
        <v>89</v>
      </c>
      <c r="Z46" s="588"/>
      <c r="AA46" s="546"/>
      <c r="AB46" s="543" t="s">
        <v>118</v>
      </c>
      <c r="AC46" s="543" t="s">
        <v>795</v>
      </c>
      <c r="AD46" s="543" t="s">
        <v>118</v>
      </c>
      <c r="AE46" s="542"/>
    </row>
    <row r="47" spans="2:31" s="1" customFormat="1" ht="6" customHeight="1">
      <c r="B47" s="1319"/>
      <c r="C47" s="1320"/>
      <c r="D47" s="1320"/>
      <c r="E47" s="1320"/>
      <c r="F47" s="1321"/>
      <c r="G47" s="573"/>
      <c r="H47" s="8"/>
      <c r="I47" s="8"/>
      <c r="J47" s="8"/>
      <c r="K47" s="8"/>
      <c r="L47" s="8"/>
      <c r="M47" s="8"/>
      <c r="N47" s="8"/>
      <c r="O47" s="8"/>
      <c r="P47" s="8"/>
      <c r="Q47" s="8"/>
      <c r="R47" s="8"/>
      <c r="S47" s="8"/>
      <c r="T47" s="8"/>
      <c r="U47" s="589"/>
      <c r="V47" s="608"/>
      <c r="W47" s="396"/>
      <c r="X47" s="8"/>
      <c r="Y47" s="8"/>
      <c r="Z47" s="8"/>
      <c r="AA47" s="573"/>
      <c r="AB47" s="8"/>
      <c r="AC47" s="8"/>
      <c r="AD47" s="582"/>
      <c r="AE47" s="590"/>
    </row>
    <row r="48" spans="2:31" s="1" customFormat="1" ht="4.5" customHeight="1">
      <c r="B48" s="1068" t="s">
        <v>679</v>
      </c>
      <c r="C48" s="1069"/>
      <c r="D48" s="1069"/>
      <c r="E48" s="1069"/>
      <c r="F48" s="1076"/>
      <c r="G48" s="6"/>
      <c r="H48" s="7"/>
      <c r="I48" s="7"/>
      <c r="J48" s="7"/>
      <c r="K48" s="7"/>
      <c r="L48" s="7"/>
      <c r="M48" s="7"/>
      <c r="N48" s="7"/>
      <c r="O48" s="7"/>
      <c r="P48" s="7"/>
      <c r="Q48" s="7"/>
      <c r="R48" s="7"/>
      <c r="S48" s="7"/>
      <c r="T48" s="7"/>
      <c r="U48" s="7"/>
      <c r="V48" s="394"/>
      <c r="W48" s="394"/>
      <c r="X48" s="7"/>
      <c r="Y48" s="7"/>
      <c r="Z48" s="7"/>
      <c r="AA48" s="6"/>
      <c r="AB48" s="7"/>
      <c r="AC48" s="7"/>
      <c r="AD48" s="22"/>
      <c r="AE48" s="23"/>
    </row>
    <row r="49" spans="2:31" s="1" customFormat="1" ht="13.5" customHeight="1">
      <c r="B49" s="1317"/>
      <c r="C49" s="1308"/>
      <c r="D49" s="1308"/>
      <c r="E49" s="1308"/>
      <c r="F49" s="1318"/>
      <c r="G49" s="564"/>
      <c r="H49" s="1" t="s">
        <v>680</v>
      </c>
      <c r="V49" s="408"/>
      <c r="W49" s="408"/>
      <c r="AA49" s="564"/>
      <c r="AB49" s="586" t="s">
        <v>904</v>
      </c>
      <c r="AC49" s="586" t="s">
        <v>795</v>
      </c>
      <c r="AD49" s="586" t="s">
        <v>905</v>
      </c>
      <c r="AE49" s="592"/>
    </row>
    <row r="50" spans="2:31" s="1" customFormat="1">
      <c r="B50" s="1317"/>
      <c r="C50" s="1308"/>
      <c r="D50" s="1308"/>
      <c r="E50" s="1308"/>
      <c r="F50" s="1318"/>
      <c r="G50" s="564"/>
      <c r="I50" s="387" t="s">
        <v>538</v>
      </c>
      <c r="J50" s="1326" t="s">
        <v>681</v>
      </c>
      <c r="K50" s="1327"/>
      <c r="L50" s="1327"/>
      <c r="M50" s="1327"/>
      <c r="N50" s="1327"/>
      <c r="O50" s="1327"/>
      <c r="P50" s="1327"/>
      <c r="Q50" s="1327"/>
      <c r="R50" s="1327"/>
      <c r="S50" s="1327"/>
      <c r="T50" s="1327"/>
      <c r="U50" s="1327"/>
      <c r="V50" s="1288"/>
      <c r="W50" s="1043"/>
      <c r="X50" s="11" t="s">
        <v>89</v>
      </c>
      <c r="AA50" s="564"/>
      <c r="AB50" s="571"/>
      <c r="AC50" s="408"/>
      <c r="AD50" s="571"/>
      <c r="AE50" s="542"/>
    </row>
    <row r="51" spans="2:31" s="1" customFormat="1" ht="14.25" customHeight="1">
      <c r="B51" s="1317"/>
      <c r="C51" s="1308"/>
      <c r="D51" s="1308"/>
      <c r="E51" s="1308"/>
      <c r="F51" s="1318"/>
      <c r="G51" s="564"/>
      <c r="I51" s="593" t="s">
        <v>539</v>
      </c>
      <c r="J51" s="1322" t="s">
        <v>682</v>
      </c>
      <c r="K51" s="1313"/>
      <c r="L51" s="1313"/>
      <c r="M51" s="1313"/>
      <c r="N51" s="1313"/>
      <c r="O51" s="1313"/>
      <c r="P51" s="1313"/>
      <c r="Q51" s="1313"/>
      <c r="R51" s="1313"/>
      <c r="S51" s="1313"/>
      <c r="T51" s="1313"/>
      <c r="U51" s="1313"/>
      <c r="V51" s="1288"/>
      <c r="W51" s="1043"/>
      <c r="X51" s="575" t="s">
        <v>89</v>
      </c>
      <c r="Z51" s="588"/>
      <c r="AA51" s="546"/>
      <c r="AB51" s="543" t="s">
        <v>118</v>
      </c>
      <c r="AC51" s="543" t="s">
        <v>795</v>
      </c>
      <c r="AD51" s="543" t="s">
        <v>118</v>
      </c>
      <c r="AE51" s="542"/>
    </row>
    <row r="52" spans="2:31" s="1" customFormat="1" ht="6" customHeight="1">
      <c r="B52" s="1319"/>
      <c r="C52" s="1320"/>
      <c r="D52" s="1320"/>
      <c r="E52" s="1320"/>
      <c r="F52" s="1321"/>
      <c r="G52" s="573"/>
      <c r="H52" s="8"/>
      <c r="I52" s="8"/>
      <c r="J52" s="8"/>
      <c r="K52" s="8"/>
      <c r="L52" s="8"/>
      <c r="M52" s="8"/>
      <c r="N52" s="8"/>
      <c r="O52" s="8"/>
      <c r="P52" s="8"/>
      <c r="Q52" s="8"/>
      <c r="R52" s="8"/>
      <c r="S52" s="8"/>
      <c r="T52" s="8"/>
      <c r="U52" s="589"/>
      <c r="V52" s="608"/>
      <c r="W52" s="396"/>
      <c r="X52" s="8"/>
      <c r="Y52" s="8"/>
      <c r="Z52" s="8"/>
      <c r="AA52" s="573"/>
      <c r="AB52" s="8"/>
      <c r="AC52" s="8"/>
      <c r="AD52" s="582"/>
      <c r="AE52" s="590"/>
    </row>
    <row r="53" spans="2:31" s="1" customFormat="1" ht="4.5" customHeight="1">
      <c r="B53" s="1068" t="s">
        <v>668</v>
      </c>
      <c r="C53" s="1069"/>
      <c r="D53" s="1069"/>
      <c r="E53" s="1069"/>
      <c r="F53" s="1076"/>
      <c r="G53" s="6"/>
      <c r="H53" s="7"/>
      <c r="I53" s="7"/>
      <c r="J53" s="7"/>
      <c r="K53" s="7"/>
      <c r="L53" s="7"/>
      <c r="M53" s="7"/>
      <c r="N53" s="7"/>
      <c r="O53" s="7"/>
      <c r="P53" s="7"/>
      <c r="Q53" s="7"/>
      <c r="R53" s="7"/>
      <c r="S53" s="7"/>
      <c r="T53" s="7"/>
      <c r="U53" s="7"/>
      <c r="V53" s="394"/>
      <c r="W53" s="394"/>
      <c r="X53" s="7"/>
      <c r="Y53" s="7"/>
      <c r="Z53" s="7"/>
      <c r="AA53" s="6"/>
      <c r="AB53" s="7"/>
      <c r="AC53" s="7"/>
      <c r="AD53" s="22"/>
      <c r="AE53" s="23"/>
    </row>
    <row r="54" spans="2:31" s="1" customFormat="1" ht="13.5" customHeight="1">
      <c r="B54" s="1317"/>
      <c r="C54" s="1308"/>
      <c r="D54" s="1308"/>
      <c r="E54" s="1308"/>
      <c r="F54" s="1318"/>
      <c r="G54" s="564"/>
      <c r="H54" s="1" t="s">
        <v>669</v>
      </c>
      <c r="V54" s="408"/>
      <c r="W54" s="408"/>
      <c r="AA54" s="564"/>
      <c r="AB54" s="586" t="s">
        <v>904</v>
      </c>
      <c r="AC54" s="586" t="s">
        <v>795</v>
      </c>
      <c r="AD54" s="586" t="s">
        <v>905</v>
      </c>
      <c r="AE54" s="592"/>
    </row>
    <row r="55" spans="2:31" s="1" customFormat="1" ht="30" customHeight="1">
      <c r="B55" s="1317"/>
      <c r="C55" s="1308"/>
      <c r="D55" s="1308"/>
      <c r="E55" s="1308"/>
      <c r="F55" s="1318"/>
      <c r="G55" s="564"/>
      <c r="I55" s="387" t="s">
        <v>538</v>
      </c>
      <c r="J55" s="1326" t="s">
        <v>683</v>
      </c>
      <c r="K55" s="1327"/>
      <c r="L55" s="1327"/>
      <c r="M55" s="1327"/>
      <c r="N55" s="1327"/>
      <c r="O55" s="1327"/>
      <c r="P55" s="1327"/>
      <c r="Q55" s="1327"/>
      <c r="R55" s="1327"/>
      <c r="S55" s="1327"/>
      <c r="T55" s="1327"/>
      <c r="U55" s="1327"/>
      <c r="V55" s="1288"/>
      <c r="W55" s="1043"/>
      <c r="X55" s="11" t="s">
        <v>89</v>
      </c>
      <c r="AA55" s="564"/>
      <c r="AD55" s="388"/>
      <c r="AE55" s="542"/>
    </row>
    <row r="56" spans="2:31" s="1" customFormat="1" ht="33" customHeight="1">
      <c r="B56" s="1317"/>
      <c r="C56" s="1308"/>
      <c r="D56" s="1308"/>
      <c r="E56" s="1308"/>
      <c r="F56" s="1318"/>
      <c r="G56" s="564"/>
      <c r="I56" s="593" t="s">
        <v>539</v>
      </c>
      <c r="J56" s="1322" t="s">
        <v>684</v>
      </c>
      <c r="K56" s="1313"/>
      <c r="L56" s="1313"/>
      <c r="M56" s="1313"/>
      <c r="N56" s="1313"/>
      <c r="O56" s="1313"/>
      <c r="P56" s="1313"/>
      <c r="Q56" s="1313"/>
      <c r="R56" s="1313"/>
      <c r="S56" s="1313"/>
      <c r="T56" s="1313"/>
      <c r="U56" s="1313"/>
      <c r="V56" s="1288"/>
      <c r="W56" s="1043"/>
      <c r="X56" s="575" t="s">
        <v>89</v>
      </c>
      <c r="Z56" s="588"/>
      <c r="AA56" s="546"/>
      <c r="AB56" s="543" t="s">
        <v>118</v>
      </c>
      <c r="AC56" s="543" t="s">
        <v>795</v>
      </c>
      <c r="AD56" s="543" t="s">
        <v>118</v>
      </c>
      <c r="AE56" s="542"/>
    </row>
    <row r="57" spans="2:31" s="1" customFormat="1" ht="6" customHeight="1">
      <c r="B57" s="1319"/>
      <c r="C57" s="1320"/>
      <c r="D57" s="1320"/>
      <c r="E57" s="1320"/>
      <c r="F57" s="1321"/>
      <c r="G57" s="573"/>
      <c r="H57" s="8"/>
      <c r="I57" s="8"/>
      <c r="J57" s="8"/>
      <c r="K57" s="8"/>
      <c r="L57" s="8"/>
      <c r="M57" s="8"/>
      <c r="N57" s="8"/>
      <c r="O57" s="8"/>
      <c r="P57" s="8"/>
      <c r="Q57" s="8"/>
      <c r="R57" s="8"/>
      <c r="S57" s="8"/>
      <c r="T57" s="8"/>
      <c r="U57" s="589"/>
      <c r="V57" s="589"/>
      <c r="W57" s="8"/>
      <c r="X57" s="8"/>
      <c r="Y57" s="8"/>
      <c r="Z57" s="8"/>
      <c r="AA57" s="573"/>
      <c r="AB57" s="8"/>
      <c r="AC57" s="8"/>
      <c r="AD57" s="582"/>
      <c r="AE57" s="590"/>
    </row>
    <row r="58" spans="2:31" s="1" customFormat="1" ht="6" customHeight="1">
      <c r="B58" s="591"/>
      <c r="C58" s="591"/>
      <c r="D58" s="591"/>
      <c r="E58" s="591"/>
      <c r="F58" s="591"/>
      <c r="U58" s="588"/>
      <c r="V58" s="588"/>
    </row>
    <row r="59" spans="2:31" s="1" customFormat="1" ht="13.5" customHeight="1">
      <c r="B59" s="1328" t="s">
        <v>685</v>
      </c>
      <c r="C59" s="1329"/>
      <c r="D59" s="595" t="s">
        <v>973</v>
      </c>
      <c r="E59" s="595"/>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c r="AE59" s="595"/>
    </row>
    <row r="60" spans="2:31" s="1" customFormat="1" ht="37.5" customHeight="1">
      <c r="B60" s="1328" t="s">
        <v>686</v>
      </c>
      <c r="C60" s="1329"/>
      <c r="D60" s="1330" t="s">
        <v>687</v>
      </c>
      <c r="E60" s="1330"/>
      <c r="F60" s="1330"/>
      <c r="G60" s="1330"/>
      <c r="H60" s="1330"/>
      <c r="I60" s="1330"/>
      <c r="J60" s="1330"/>
      <c r="K60" s="1330"/>
      <c r="L60" s="1330"/>
      <c r="M60" s="1330"/>
      <c r="N60" s="1330"/>
      <c r="O60" s="1330"/>
      <c r="P60" s="1330"/>
      <c r="Q60" s="1330"/>
      <c r="R60" s="1330"/>
      <c r="S60" s="1330"/>
      <c r="T60" s="1330"/>
      <c r="U60" s="1330"/>
      <c r="V60" s="1330"/>
      <c r="W60" s="1330"/>
      <c r="X60" s="1330"/>
      <c r="Y60" s="1330"/>
      <c r="Z60" s="1330"/>
      <c r="AA60" s="1330"/>
      <c r="AB60" s="1330"/>
      <c r="AC60" s="1330"/>
      <c r="AD60" s="1330"/>
      <c r="AE60" s="1330"/>
    </row>
    <row r="122" spans="3:7">
      <c r="C122" s="528"/>
      <c r="D122" s="528"/>
      <c r="E122" s="528"/>
      <c r="F122" s="528"/>
      <c r="G122" s="528"/>
    </row>
    <row r="123" spans="3:7">
      <c r="C123" s="53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74E694B4-3364-4798-B680-48AEB0063124}">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7950E-F339-4DDF-917B-CBAAA67C69D7}">
  <sheetPr>
    <tabColor theme="0"/>
  </sheetPr>
  <dimension ref="B1:AD123"/>
  <sheetViews>
    <sheetView zoomScaleNormal="100" zoomScaleSheetLayoutView="115" workbookViewId="0">
      <selection activeCell="T15" sqref="T15"/>
    </sheetView>
  </sheetViews>
  <sheetFormatPr defaultColWidth="3.5" defaultRowHeight="13.5"/>
  <cols>
    <col min="1" max="1" width="1.25" style="501" customWidth="1"/>
    <col min="2" max="2" width="3.125" style="533" customWidth="1"/>
    <col min="3" max="30" width="3.125" style="501" customWidth="1"/>
    <col min="31" max="31" width="1.25" style="501" customWidth="1"/>
    <col min="32" max="16384" width="3.5" style="501"/>
  </cols>
  <sheetData>
    <row r="1" spans="2:30" s="1" customFormat="1"/>
    <row r="2" spans="2:30" s="1" customFormat="1">
      <c r="B2" s="1" t="s">
        <v>1196</v>
      </c>
    </row>
    <row r="3" spans="2:30" s="1" customFormat="1">
      <c r="U3" s="45" t="s">
        <v>650</v>
      </c>
      <c r="V3" s="1039"/>
      <c r="W3" s="1039"/>
      <c r="X3" s="45" t="s">
        <v>33</v>
      </c>
      <c r="Y3" s="1039"/>
      <c r="Z3" s="1039"/>
      <c r="AA3" s="45" t="s">
        <v>486</v>
      </c>
      <c r="AB3" s="1039"/>
      <c r="AC3" s="1039"/>
      <c r="AD3" s="45" t="s">
        <v>231</v>
      </c>
    </row>
    <row r="4" spans="2:30" s="1" customFormat="1">
      <c r="AD4" s="45"/>
    </row>
    <row r="5" spans="2:30" s="1" customFormat="1">
      <c r="B5" s="1039" t="s">
        <v>651</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row>
    <row r="6" spans="2:30" s="1" customFormat="1" ht="28.5" customHeight="1">
      <c r="B6" s="1308" t="s">
        <v>652</v>
      </c>
      <c r="C6" s="1308"/>
      <c r="D6" s="1308"/>
      <c r="E6" s="1308"/>
      <c r="F6" s="1308"/>
      <c r="G6" s="1308"/>
      <c r="H6" s="1308"/>
      <c r="I6" s="1308"/>
      <c r="J6" s="1308"/>
      <c r="K6" s="1308"/>
      <c r="L6" s="1308"/>
      <c r="M6" s="1308"/>
      <c r="N6" s="1308"/>
      <c r="O6" s="1308"/>
      <c r="P6" s="1308"/>
      <c r="Q6" s="1308"/>
      <c r="R6" s="1308"/>
      <c r="S6" s="1308"/>
      <c r="T6" s="1308"/>
      <c r="U6" s="1308"/>
      <c r="V6" s="1308"/>
      <c r="W6" s="1308"/>
      <c r="X6" s="1308"/>
      <c r="Y6" s="1308"/>
      <c r="Z6" s="1308"/>
      <c r="AA6" s="1308"/>
      <c r="AB6" s="1308"/>
      <c r="AC6" s="1308"/>
      <c r="AD6" s="1308"/>
    </row>
    <row r="7" spans="2:30" s="1" customFormat="1"/>
    <row r="8" spans="2:30" s="1" customFormat="1" ht="23.25" customHeight="1">
      <c r="B8" s="1309" t="s">
        <v>653</v>
      </c>
      <c r="C8" s="1309"/>
      <c r="D8" s="1309"/>
      <c r="E8" s="1309"/>
      <c r="F8" s="1296"/>
      <c r="G8" s="1310"/>
      <c r="H8" s="1311"/>
      <c r="I8" s="1311"/>
      <c r="J8" s="1311"/>
      <c r="K8" s="1311"/>
      <c r="L8" s="1311"/>
      <c r="M8" s="1311"/>
      <c r="N8" s="1311"/>
      <c r="O8" s="1311"/>
      <c r="P8" s="1311"/>
      <c r="Q8" s="1311"/>
      <c r="R8" s="1311"/>
      <c r="S8" s="1311"/>
      <c r="T8" s="1311"/>
      <c r="U8" s="1311"/>
      <c r="V8" s="1311"/>
      <c r="W8" s="1311"/>
      <c r="X8" s="1311"/>
      <c r="Y8" s="1311"/>
      <c r="Z8" s="1311"/>
      <c r="AA8" s="1311"/>
      <c r="AB8" s="1311"/>
      <c r="AC8" s="1311"/>
      <c r="AD8" s="1312"/>
    </row>
    <row r="9" spans="2:30" ht="23.25" customHeight="1">
      <c r="B9" s="1296" t="s">
        <v>93</v>
      </c>
      <c r="C9" s="1297"/>
      <c r="D9" s="1297"/>
      <c r="E9" s="1297"/>
      <c r="F9" s="1297"/>
      <c r="G9" s="539" t="s">
        <v>118</v>
      </c>
      <c r="H9" s="535" t="s">
        <v>960</v>
      </c>
      <c r="I9" s="535"/>
      <c r="J9" s="535"/>
      <c r="K9" s="535"/>
      <c r="L9" s="543" t="s">
        <v>118</v>
      </c>
      <c r="M9" s="535" t="s">
        <v>961</v>
      </c>
      <c r="N9" s="535"/>
      <c r="O9" s="535"/>
      <c r="P9" s="535"/>
      <c r="Q9" s="543" t="s">
        <v>118</v>
      </c>
      <c r="R9" s="535" t="s">
        <v>962</v>
      </c>
      <c r="S9" s="577"/>
      <c r="T9" s="577"/>
      <c r="U9" s="577"/>
      <c r="V9" s="577"/>
      <c r="W9" s="577"/>
      <c r="X9" s="577"/>
      <c r="Y9" s="577"/>
      <c r="Z9" s="577"/>
      <c r="AA9" s="577"/>
      <c r="AB9" s="577"/>
      <c r="AC9" s="577"/>
      <c r="AD9" s="578"/>
    </row>
    <row r="10" spans="2:30" ht="23.25" customHeight="1">
      <c r="B10" s="1289" t="s">
        <v>654</v>
      </c>
      <c r="C10" s="1290"/>
      <c r="D10" s="1290"/>
      <c r="E10" s="1290"/>
      <c r="F10" s="1291"/>
      <c r="G10" s="543" t="s">
        <v>118</v>
      </c>
      <c r="H10" s="7" t="s">
        <v>966</v>
      </c>
      <c r="I10" s="22"/>
      <c r="J10" s="22"/>
      <c r="K10" s="22"/>
      <c r="L10" s="22"/>
      <c r="M10" s="22"/>
      <c r="N10" s="7"/>
      <c r="O10" s="22"/>
      <c r="P10" s="543" t="s">
        <v>118</v>
      </c>
      <c r="Q10" s="7" t="s">
        <v>967</v>
      </c>
      <c r="R10" s="22"/>
      <c r="S10" s="7"/>
      <c r="T10" s="579"/>
      <c r="U10" s="579"/>
      <c r="V10" s="579"/>
      <c r="W10" s="579"/>
      <c r="X10" s="579"/>
      <c r="Y10" s="579"/>
      <c r="Z10" s="579"/>
      <c r="AA10" s="579"/>
      <c r="AB10" s="579"/>
      <c r="AC10" s="579"/>
      <c r="AD10" s="580"/>
    </row>
    <row r="11" spans="2:30" ht="23.25" customHeight="1">
      <c r="B11" s="1292"/>
      <c r="C11" s="1293"/>
      <c r="D11" s="1293"/>
      <c r="E11" s="1293"/>
      <c r="F11" s="1294"/>
      <c r="G11" s="581" t="s">
        <v>118</v>
      </c>
      <c r="H11" s="8" t="s">
        <v>968</v>
      </c>
      <c r="I11" s="582"/>
      <c r="J11" s="582"/>
      <c r="K11" s="582"/>
      <c r="L11" s="582"/>
      <c r="M11" s="582"/>
      <c r="N11" s="582"/>
      <c r="O11" s="582"/>
      <c r="P11" s="543" t="s">
        <v>118</v>
      </c>
      <c r="Q11" s="8" t="s">
        <v>969</v>
      </c>
      <c r="R11" s="582"/>
      <c r="S11" s="583"/>
      <c r="T11" s="583"/>
      <c r="U11" s="583"/>
      <c r="V11" s="583"/>
      <c r="W11" s="583"/>
      <c r="X11" s="583"/>
      <c r="Y11" s="583"/>
      <c r="Z11" s="583"/>
      <c r="AA11" s="583"/>
      <c r="AB11" s="583"/>
      <c r="AC11" s="583"/>
      <c r="AD11" s="584"/>
    </row>
    <row r="12" spans="2:30" ht="23.25" customHeight="1">
      <c r="B12" s="1289" t="s">
        <v>655</v>
      </c>
      <c r="C12" s="1290"/>
      <c r="D12" s="1290"/>
      <c r="E12" s="1290"/>
      <c r="F12" s="1291"/>
      <c r="G12" s="543" t="s">
        <v>118</v>
      </c>
      <c r="H12" s="7" t="s">
        <v>970</v>
      </c>
      <c r="I12" s="22"/>
      <c r="J12" s="22"/>
      <c r="K12" s="22"/>
      <c r="L12" s="22"/>
      <c r="M12" s="22"/>
      <c r="N12" s="22"/>
      <c r="O12" s="22"/>
      <c r="P12" s="22"/>
      <c r="Q12" s="22"/>
      <c r="R12" s="22"/>
      <c r="S12" s="543" t="s">
        <v>118</v>
      </c>
      <c r="T12" s="7" t="s">
        <v>971</v>
      </c>
      <c r="U12" s="579"/>
      <c r="V12" s="579"/>
      <c r="W12" s="579"/>
      <c r="X12" s="579"/>
      <c r="Y12" s="579"/>
      <c r="Z12" s="579"/>
      <c r="AA12" s="579"/>
      <c r="AB12" s="579"/>
      <c r="AC12" s="579"/>
      <c r="AD12" s="580"/>
    </row>
    <row r="13" spans="2:30" ht="23.25" customHeight="1">
      <c r="B13" s="1292"/>
      <c r="C13" s="1293"/>
      <c r="D13" s="1293"/>
      <c r="E13" s="1293"/>
      <c r="F13" s="1294"/>
      <c r="G13" s="581" t="s">
        <v>118</v>
      </c>
      <c r="H13" s="8" t="s">
        <v>972</v>
      </c>
      <c r="I13" s="582"/>
      <c r="J13" s="582"/>
      <c r="K13" s="582"/>
      <c r="L13" s="582"/>
      <c r="M13" s="582"/>
      <c r="N13" s="582"/>
      <c r="O13" s="582"/>
      <c r="P13" s="582"/>
      <c r="Q13" s="582"/>
      <c r="R13" s="582"/>
      <c r="S13" s="583"/>
      <c r="T13" s="583"/>
      <c r="U13" s="583"/>
      <c r="V13" s="583"/>
      <c r="W13" s="583"/>
      <c r="X13" s="583"/>
      <c r="Y13" s="583"/>
      <c r="Z13" s="583"/>
      <c r="AA13" s="583"/>
      <c r="AB13" s="583"/>
      <c r="AC13" s="583"/>
      <c r="AD13" s="584"/>
    </row>
    <row r="14" spans="2:30" s="1" customFormat="1"/>
    <row r="15" spans="2:30" s="1" customFormat="1">
      <c r="B15" s="1" t="s">
        <v>656</v>
      </c>
    </row>
    <row r="16" spans="2:30" s="1" customFormat="1">
      <c r="B16" s="1" t="s">
        <v>657</v>
      </c>
      <c r="AC16" s="388"/>
      <c r="AD16" s="388"/>
    </row>
    <row r="17" spans="2:30" s="1" customFormat="1" ht="6" customHeight="1"/>
    <row r="18" spans="2:30" s="1" customFormat="1" ht="4.5" customHeight="1">
      <c r="B18" s="1068" t="s">
        <v>658</v>
      </c>
      <c r="C18" s="1069"/>
      <c r="D18" s="1069"/>
      <c r="E18" s="1069"/>
      <c r="F18" s="1076"/>
      <c r="G18" s="6"/>
      <c r="H18" s="7"/>
      <c r="I18" s="7"/>
      <c r="J18" s="7"/>
      <c r="K18" s="7"/>
      <c r="L18" s="7"/>
      <c r="M18" s="7"/>
      <c r="N18" s="7"/>
      <c r="O18" s="7"/>
      <c r="P18" s="7"/>
      <c r="Q18" s="7"/>
      <c r="R18" s="7"/>
      <c r="S18" s="7"/>
      <c r="T18" s="7"/>
      <c r="U18" s="7"/>
      <c r="V18" s="7"/>
      <c r="W18" s="7"/>
      <c r="X18" s="7"/>
      <c r="Y18" s="7"/>
      <c r="Z18" s="6"/>
      <c r="AA18" s="7"/>
      <c r="AB18" s="7"/>
      <c r="AC18" s="1331"/>
      <c r="AD18" s="1332"/>
    </row>
    <row r="19" spans="2:30" s="1" customFormat="1" ht="15.75" customHeight="1">
      <c r="B19" s="1317"/>
      <c r="C19" s="1308"/>
      <c r="D19" s="1308"/>
      <c r="E19" s="1308"/>
      <c r="F19" s="1318"/>
      <c r="G19" s="564"/>
      <c r="H19" s="1" t="s">
        <v>659</v>
      </c>
      <c r="Z19" s="585"/>
      <c r="AA19" s="586" t="s">
        <v>904</v>
      </c>
      <c r="AB19" s="586" t="s">
        <v>795</v>
      </c>
      <c r="AC19" s="586" t="s">
        <v>905</v>
      </c>
      <c r="AD19" s="542"/>
    </row>
    <row r="20" spans="2:30" s="1" customFormat="1" ht="18.75" customHeight="1">
      <c r="B20" s="1317"/>
      <c r="C20" s="1308"/>
      <c r="D20" s="1308"/>
      <c r="E20" s="1308"/>
      <c r="F20" s="1318"/>
      <c r="G20" s="564"/>
      <c r="I20" s="387" t="s">
        <v>538</v>
      </c>
      <c r="J20" s="1322" t="s">
        <v>660</v>
      </c>
      <c r="K20" s="1313"/>
      <c r="L20" s="1313"/>
      <c r="M20" s="1313"/>
      <c r="N20" s="1313"/>
      <c r="O20" s="1313"/>
      <c r="P20" s="1313"/>
      <c r="Q20" s="1313"/>
      <c r="R20" s="1313"/>
      <c r="S20" s="1313"/>
      <c r="T20" s="1313"/>
      <c r="U20" s="10"/>
      <c r="V20" s="1333"/>
      <c r="W20" s="1334"/>
      <c r="X20" s="11" t="s">
        <v>89</v>
      </c>
      <c r="Z20" s="546"/>
      <c r="AA20" s="571"/>
      <c r="AB20" s="408"/>
      <c r="AC20" s="571"/>
      <c r="AD20" s="542"/>
    </row>
    <row r="21" spans="2:30" s="1" customFormat="1" ht="18.75" customHeight="1">
      <c r="B21" s="1317"/>
      <c r="C21" s="1308"/>
      <c r="D21" s="1308"/>
      <c r="E21" s="1308"/>
      <c r="F21" s="1318"/>
      <c r="G21" s="564"/>
      <c r="I21" s="387" t="s">
        <v>539</v>
      </c>
      <c r="J21" s="587" t="s">
        <v>661</v>
      </c>
      <c r="K21" s="10"/>
      <c r="L21" s="10"/>
      <c r="M21" s="10"/>
      <c r="N21" s="10"/>
      <c r="O21" s="10"/>
      <c r="P21" s="10"/>
      <c r="Q21" s="10"/>
      <c r="R21" s="10"/>
      <c r="S21" s="10"/>
      <c r="T21" s="10"/>
      <c r="U21" s="11"/>
      <c r="V21" s="1335"/>
      <c r="W21" s="1336"/>
      <c r="X21" s="575" t="s">
        <v>89</v>
      </c>
      <c r="Y21" s="588"/>
      <c r="Z21" s="546"/>
      <c r="AA21" s="543" t="s">
        <v>118</v>
      </c>
      <c r="AB21" s="543" t="s">
        <v>795</v>
      </c>
      <c r="AC21" s="543" t="s">
        <v>118</v>
      </c>
      <c r="AD21" s="542"/>
    </row>
    <row r="22" spans="2:30" s="1" customFormat="1">
      <c r="B22" s="1317"/>
      <c r="C22" s="1308"/>
      <c r="D22" s="1308"/>
      <c r="E22" s="1308"/>
      <c r="F22" s="1318"/>
      <c r="G22" s="564"/>
      <c r="H22" s="1" t="s">
        <v>258</v>
      </c>
      <c r="Z22" s="564"/>
      <c r="AC22" s="388"/>
      <c r="AD22" s="542"/>
    </row>
    <row r="23" spans="2:30" s="1" customFormat="1" ht="15.75" customHeight="1">
      <c r="B23" s="1317"/>
      <c r="C23" s="1308"/>
      <c r="D23" s="1308"/>
      <c r="E23" s="1308"/>
      <c r="F23" s="1318"/>
      <c r="G23" s="564"/>
      <c r="H23" s="1" t="s">
        <v>662</v>
      </c>
      <c r="T23" s="588"/>
      <c r="V23" s="588"/>
      <c r="Z23" s="546"/>
      <c r="AA23" s="388"/>
      <c r="AB23" s="388"/>
      <c r="AC23" s="388"/>
      <c r="AD23" s="542"/>
    </row>
    <row r="24" spans="2:30" s="1" customFormat="1" ht="30" customHeight="1">
      <c r="B24" s="1317"/>
      <c r="C24" s="1308"/>
      <c r="D24" s="1308"/>
      <c r="E24" s="1308"/>
      <c r="F24" s="1318"/>
      <c r="G24" s="564"/>
      <c r="I24" s="387" t="s">
        <v>540</v>
      </c>
      <c r="J24" s="1322" t="s">
        <v>663</v>
      </c>
      <c r="K24" s="1313"/>
      <c r="L24" s="1313"/>
      <c r="M24" s="1313"/>
      <c r="N24" s="1313"/>
      <c r="O24" s="1313"/>
      <c r="P24" s="1313"/>
      <c r="Q24" s="1313"/>
      <c r="R24" s="1313"/>
      <c r="S24" s="1313"/>
      <c r="T24" s="1313"/>
      <c r="U24" s="1337"/>
      <c r="V24" s="1333"/>
      <c r="W24" s="1334"/>
      <c r="X24" s="11" t="s">
        <v>89</v>
      </c>
      <c r="Y24" s="588"/>
      <c r="Z24" s="546"/>
      <c r="AA24" s="543" t="s">
        <v>118</v>
      </c>
      <c r="AB24" s="543" t="s">
        <v>795</v>
      </c>
      <c r="AC24" s="543" t="s">
        <v>118</v>
      </c>
      <c r="AD24" s="542"/>
    </row>
    <row r="25" spans="2:30" s="1" customFormat="1" ht="6" customHeight="1">
      <c r="B25" s="1319"/>
      <c r="C25" s="1320"/>
      <c r="D25" s="1320"/>
      <c r="E25" s="1320"/>
      <c r="F25" s="1321"/>
      <c r="G25" s="573"/>
      <c r="H25" s="8"/>
      <c r="I25" s="8"/>
      <c r="J25" s="8"/>
      <c r="K25" s="8"/>
      <c r="L25" s="8"/>
      <c r="M25" s="8"/>
      <c r="N25" s="8"/>
      <c r="O25" s="8"/>
      <c r="P25" s="8"/>
      <c r="Q25" s="8"/>
      <c r="R25" s="8"/>
      <c r="S25" s="8"/>
      <c r="T25" s="589"/>
      <c r="U25" s="589"/>
      <c r="V25" s="8"/>
      <c r="W25" s="8"/>
      <c r="X25" s="8"/>
      <c r="Y25" s="8"/>
      <c r="Z25" s="573"/>
      <c r="AA25" s="8"/>
      <c r="AB25" s="8"/>
      <c r="AC25" s="582"/>
      <c r="AD25" s="590"/>
    </row>
    <row r="26" spans="2:30" s="1" customFormat="1" ht="9.75" customHeight="1">
      <c r="B26" s="591"/>
      <c r="C26" s="591"/>
      <c r="D26" s="591"/>
      <c r="E26" s="591"/>
      <c r="F26" s="591"/>
      <c r="T26" s="588"/>
      <c r="U26" s="588"/>
    </row>
    <row r="27" spans="2:30" s="1" customFormat="1">
      <c r="B27" s="1" t="s">
        <v>664</v>
      </c>
      <c r="C27" s="591"/>
      <c r="D27" s="591"/>
      <c r="E27" s="591"/>
      <c r="F27" s="591"/>
      <c r="T27" s="588"/>
      <c r="U27" s="588"/>
    </row>
    <row r="28" spans="2:30" s="1" customFormat="1" ht="6.75" customHeight="1">
      <c r="B28" s="591"/>
      <c r="C28" s="591"/>
      <c r="D28" s="591"/>
      <c r="E28" s="591"/>
      <c r="F28" s="591"/>
      <c r="T28" s="588"/>
      <c r="U28" s="588"/>
    </row>
    <row r="29" spans="2:30" s="1" customFormat="1" ht="4.5" customHeight="1">
      <c r="B29" s="1068" t="s">
        <v>658</v>
      </c>
      <c r="C29" s="1069"/>
      <c r="D29" s="1069"/>
      <c r="E29" s="1069"/>
      <c r="F29" s="1076"/>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1317"/>
      <c r="C30" s="1308"/>
      <c r="D30" s="1308"/>
      <c r="E30" s="1308"/>
      <c r="F30" s="1318"/>
      <c r="G30" s="564"/>
      <c r="H30" s="1" t="s">
        <v>665</v>
      </c>
      <c r="Z30" s="564"/>
      <c r="AA30" s="586" t="s">
        <v>904</v>
      </c>
      <c r="AB30" s="586" t="s">
        <v>795</v>
      </c>
      <c r="AC30" s="586" t="s">
        <v>905</v>
      </c>
      <c r="AD30" s="592"/>
    </row>
    <row r="31" spans="2:30" s="1" customFormat="1" ht="18.75" customHeight="1">
      <c r="B31" s="1317"/>
      <c r="C31" s="1308"/>
      <c r="D31" s="1308"/>
      <c r="E31" s="1308"/>
      <c r="F31" s="1318"/>
      <c r="G31" s="564"/>
      <c r="I31" s="387" t="s">
        <v>538</v>
      </c>
      <c r="J31" s="1322" t="s">
        <v>660</v>
      </c>
      <c r="K31" s="1313"/>
      <c r="L31" s="1313"/>
      <c r="M31" s="1313"/>
      <c r="N31" s="1313"/>
      <c r="O31" s="1313"/>
      <c r="P31" s="1313"/>
      <c r="Q31" s="1313"/>
      <c r="R31" s="1313"/>
      <c r="S31" s="1313"/>
      <c r="T31" s="1313"/>
      <c r="U31" s="11"/>
      <c r="V31" s="1333"/>
      <c r="W31" s="1334"/>
      <c r="X31" s="11" t="s">
        <v>89</v>
      </c>
      <c r="Z31" s="564"/>
      <c r="AA31" s="571"/>
      <c r="AB31" s="408"/>
      <c r="AC31" s="571"/>
      <c r="AD31" s="542"/>
    </row>
    <row r="32" spans="2:30" s="1" customFormat="1" ht="18.75" customHeight="1">
      <c r="B32" s="1317"/>
      <c r="C32" s="1308"/>
      <c r="D32" s="1308"/>
      <c r="E32" s="1308"/>
      <c r="F32" s="1318"/>
      <c r="G32" s="564"/>
      <c r="I32" s="593" t="s">
        <v>539</v>
      </c>
      <c r="J32" s="594" t="s">
        <v>661</v>
      </c>
      <c r="K32" s="8"/>
      <c r="L32" s="8"/>
      <c r="M32" s="8"/>
      <c r="N32" s="8"/>
      <c r="O32" s="8"/>
      <c r="P32" s="8"/>
      <c r="Q32" s="8"/>
      <c r="R32" s="8"/>
      <c r="S32" s="8"/>
      <c r="T32" s="8"/>
      <c r="U32" s="575"/>
      <c r="V32" s="1335"/>
      <c r="W32" s="1336"/>
      <c r="X32" s="575" t="s">
        <v>89</v>
      </c>
      <c r="Y32" s="588"/>
      <c r="Z32" s="546"/>
      <c r="AA32" s="543" t="s">
        <v>118</v>
      </c>
      <c r="AB32" s="543" t="s">
        <v>795</v>
      </c>
      <c r="AC32" s="543" t="s">
        <v>118</v>
      </c>
      <c r="AD32" s="542"/>
    </row>
    <row r="33" spans="2:30" s="1" customFormat="1" ht="6" customHeight="1">
      <c r="B33" s="1319"/>
      <c r="C33" s="1320"/>
      <c r="D33" s="1320"/>
      <c r="E33" s="1320"/>
      <c r="F33" s="1321"/>
      <c r="G33" s="573"/>
      <c r="H33" s="8"/>
      <c r="I33" s="8"/>
      <c r="J33" s="8"/>
      <c r="K33" s="8"/>
      <c r="L33" s="8"/>
      <c r="M33" s="8"/>
      <c r="N33" s="8"/>
      <c r="O33" s="8"/>
      <c r="P33" s="8"/>
      <c r="Q33" s="8"/>
      <c r="R33" s="8"/>
      <c r="S33" s="8"/>
      <c r="T33" s="589"/>
      <c r="U33" s="589"/>
      <c r="V33" s="8"/>
      <c r="W33" s="8"/>
      <c r="X33" s="8"/>
      <c r="Y33" s="8"/>
      <c r="Z33" s="573"/>
      <c r="AA33" s="8"/>
      <c r="AB33" s="8"/>
      <c r="AC33" s="582"/>
      <c r="AD33" s="590"/>
    </row>
    <row r="34" spans="2:30" s="1" customFormat="1" ht="9.75" customHeight="1">
      <c r="B34" s="591"/>
      <c r="C34" s="591"/>
      <c r="D34" s="591"/>
      <c r="E34" s="591"/>
      <c r="F34" s="591"/>
      <c r="T34" s="588"/>
      <c r="U34" s="588"/>
    </row>
    <row r="35" spans="2:30" s="1" customFormat="1" ht="13.5" customHeight="1">
      <c r="B35" s="1" t="s">
        <v>666</v>
      </c>
      <c r="C35" s="591"/>
      <c r="D35" s="591"/>
      <c r="E35" s="591"/>
      <c r="F35" s="591"/>
      <c r="T35" s="588"/>
      <c r="U35" s="588"/>
    </row>
    <row r="36" spans="2:30" s="1" customFormat="1" ht="6.75" customHeight="1">
      <c r="B36" s="591"/>
      <c r="C36" s="591"/>
      <c r="D36" s="591"/>
      <c r="E36" s="591"/>
      <c r="F36" s="591"/>
      <c r="T36" s="588"/>
      <c r="U36" s="588"/>
    </row>
    <row r="37" spans="2:30" s="1" customFormat="1" ht="4.5" customHeight="1">
      <c r="B37" s="1068" t="s">
        <v>658</v>
      </c>
      <c r="C37" s="1069"/>
      <c r="D37" s="1069"/>
      <c r="E37" s="1069"/>
      <c r="F37" s="1076"/>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1319"/>
      <c r="C38" s="1320"/>
      <c r="D38" s="1320"/>
      <c r="E38" s="1320"/>
      <c r="F38" s="1321"/>
      <c r="G38" s="564"/>
      <c r="H38" s="1" t="s">
        <v>667</v>
      </c>
      <c r="I38" s="8"/>
      <c r="J38" s="8"/>
      <c r="K38" s="8"/>
      <c r="L38" s="8"/>
      <c r="M38" s="8"/>
      <c r="N38" s="8"/>
      <c r="O38" s="8"/>
      <c r="P38" s="8"/>
      <c r="Q38" s="8"/>
      <c r="R38" s="8"/>
      <c r="S38" s="8"/>
      <c r="T38" s="8"/>
      <c r="U38" s="8"/>
      <c r="V38" s="8"/>
      <c r="W38" s="8"/>
      <c r="X38" s="8"/>
      <c r="Z38" s="564"/>
      <c r="AA38" s="586" t="s">
        <v>904</v>
      </c>
      <c r="AB38" s="586" t="s">
        <v>795</v>
      </c>
      <c r="AC38" s="586" t="s">
        <v>905</v>
      </c>
      <c r="AD38" s="592"/>
    </row>
    <row r="39" spans="2:30" s="1" customFormat="1" ht="18.75" customHeight="1">
      <c r="B39" s="1317"/>
      <c r="C39" s="1069"/>
      <c r="D39" s="1308"/>
      <c r="E39" s="1308"/>
      <c r="F39" s="1318"/>
      <c r="G39" s="564"/>
      <c r="I39" s="593" t="s">
        <v>538</v>
      </c>
      <c r="J39" s="1338" t="s">
        <v>660</v>
      </c>
      <c r="K39" s="1339"/>
      <c r="L39" s="1339"/>
      <c r="M39" s="1339"/>
      <c r="N39" s="1339"/>
      <c r="O39" s="1339"/>
      <c r="P39" s="1339"/>
      <c r="Q39" s="1339"/>
      <c r="R39" s="1339"/>
      <c r="S39" s="1339"/>
      <c r="T39" s="1339"/>
      <c r="U39" s="575"/>
      <c r="V39" s="1340"/>
      <c r="W39" s="1335"/>
      <c r="X39" s="575" t="s">
        <v>89</v>
      </c>
      <c r="Z39" s="564"/>
      <c r="AA39" s="571"/>
      <c r="AB39" s="408"/>
      <c r="AC39" s="571"/>
      <c r="AD39" s="542"/>
    </row>
    <row r="40" spans="2:30" s="1" customFormat="1" ht="18.75" customHeight="1">
      <c r="B40" s="1317"/>
      <c r="C40" s="1308"/>
      <c r="D40" s="1308"/>
      <c r="E40" s="1308"/>
      <c r="F40" s="1318"/>
      <c r="G40" s="564"/>
      <c r="I40" s="593" t="s">
        <v>539</v>
      </c>
      <c r="J40" s="594" t="s">
        <v>661</v>
      </c>
      <c r="K40" s="8"/>
      <c r="L40" s="8"/>
      <c r="M40" s="8"/>
      <c r="N40" s="8"/>
      <c r="O40" s="8"/>
      <c r="P40" s="8"/>
      <c r="Q40" s="8"/>
      <c r="R40" s="8"/>
      <c r="S40" s="8"/>
      <c r="T40" s="8"/>
      <c r="U40" s="575"/>
      <c r="V40" s="1341"/>
      <c r="W40" s="1333"/>
      <c r="X40" s="575" t="s">
        <v>89</v>
      </c>
      <c r="Y40" s="588"/>
      <c r="Z40" s="546"/>
      <c r="AA40" s="543" t="s">
        <v>118</v>
      </c>
      <c r="AB40" s="543" t="s">
        <v>795</v>
      </c>
      <c r="AC40" s="543" t="s">
        <v>118</v>
      </c>
      <c r="AD40" s="542"/>
    </row>
    <row r="41" spans="2:30" s="1" customFormat="1" ht="6" customHeight="1">
      <c r="B41" s="1319"/>
      <c r="C41" s="1320"/>
      <c r="D41" s="1320"/>
      <c r="E41" s="1320"/>
      <c r="F41" s="1321"/>
      <c r="G41" s="573"/>
      <c r="H41" s="8"/>
      <c r="I41" s="8"/>
      <c r="J41" s="8"/>
      <c r="K41" s="8"/>
      <c r="L41" s="8"/>
      <c r="M41" s="8"/>
      <c r="N41" s="8"/>
      <c r="O41" s="8"/>
      <c r="P41" s="8"/>
      <c r="Q41" s="8"/>
      <c r="R41" s="8"/>
      <c r="S41" s="8"/>
      <c r="T41" s="589"/>
      <c r="U41" s="589"/>
      <c r="V41" s="8"/>
      <c r="W41" s="8"/>
      <c r="X41" s="8"/>
      <c r="Y41" s="8"/>
      <c r="Z41" s="573"/>
      <c r="AA41" s="8"/>
      <c r="AB41" s="8"/>
      <c r="AC41" s="582"/>
      <c r="AD41" s="590"/>
    </row>
    <row r="42" spans="2:30" s="1" customFormat="1" ht="4.5" customHeight="1">
      <c r="B42" s="1068" t="s">
        <v>668</v>
      </c>
      <c r="C42" s="1069"/>
      <c r="D42" s="1069"/>
      <c r="E42" s="1069"/>
      <c r="F42" s="1076"/>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1317"/>
      <c r="C43" s="1308"/>
      <c r="D43" s="1308"/>
      <c r="E43" s="1308"/>
      <c r="F43" s="1318"/>
      <c r="G43" s="564"/>
      <c r="H43" s="1" t="s">
        <v>669</v>
      </c>
      <c r="Z43" s="564"/>
      <c r="AA43" s="586" t="s">
        <v>904</v>
      </c>
      <c r="AB43" s="586" t="s">
        <v>795</v>
      </c>
      <c r="AC43" s="586" t="s">
        <v>905</v>
      </c>
      <c r="AD43" s="592"/>
    </row>
    <row r="44" spans="2:30" s="1" customFormat="1" ht="30" customHeight="1">
      <c r="B44" s="1317"/>
      <c r="C44" s="1308"/>
      <c r="D44" s="1308"/>
      <c r="E44" s="1308"/>
      <c r="F44" s="1318"/>
      <c r="G44" s="564"/>
      <c r="I44" s="387" t="s">
        <v>538</v>
      </c>
      <c r="J44" s="1326" t="s">
        <v>670</v>
      </c>
      <c r="K44" s="1327"/>
      <c r="L44" s="1327"/>
      <c r="M44" s="1327"/>
      <c r="N44" s="1327"/>
      <c r="O44" s="1327"/>
      <c r="P44" s="1327"/>
      <c r="Q44" s="1327"/>
      <c r="R44" s="1327"/>
      <c r="S44" s="1327"/>
      <c r="T44" s="1327"/>
      <c r="U44" s="1342"/>
      <c r="V44" s="1341"/>
      <c r="W44" s="1333"/>
      <c r="X44" s="11" t="s">
        <v>89</v>
      </c>
      <c r="Z44" s="564"/>
      <c r="AA44" s="571"/>
      <c r="AB44" s="408"/>
      <c r="AC44" s="571"/>
      <c r="AD44" s="542"/>
    </row>
    <row r="45" spans="2:30" s="1" customFormat="1" ht="33" customHeight="1">
      <c r="B45" s="1317"/>
      <c r="C45" s="1308"/>
      <c r="D45" s="1308"/>
      <c r="E45" s="1308"/>
      <c r="F45" s="1318"/>
      <c r="G45" s="564"/>
      <c r="I45" s="387" t="s">
        <v>539</v>
      </c>
      <c r="J45" s="1326" t="s">
        <v>671</v>
      </c>
      <c r="K45" s="1327"/>
      <c r="L45" s="1327"/>
      <c r="M45" s="1327"/>
      <c r="N45" s="1327"/>
      <c r="O45" s="1327"/>
      <c r="P45" s="1327"/>
      <c r="Q45" s="1327"/>
      <c r="R45" s="1327"/>
      <c r="S45" s="1327"/>
      <c r="T45" s="1327"/>
      <c r="U45" s="1342"/>
      <c r="V45" s="1341"/>
      <c r="W45" s="1333"/>
      <c r="X45" s="575" t="s">
        <v>89</v>
      </c>
      <c r="Y45" s="588"/>
      <c r="Z45" s="546"/>
      <c r="AA45" s="543" t="s">
        <v>118</v>
      </c>
      <c r="AB45" s="543" t="s">
        <v>795</v>
      </c>
      <c r="AC45" s="543" t="s">
        <v>118</v>
      </c>
      <c r="AD45" s="542"/>
    </row>
    <row r="46" spans="2:30" s="1" customFormat="1" ht="6" customHeight="1">
      <c r="B46" s="1319"/>
      <c r="C46" s="1320"/>
      <c r="D46" s="1320"/>
      <c r="E46" s="1320"/>
      <c r="F46" s="1321"/>
      <c r="G46" s="573"/>
      <c r="H46" s="8"/>
      <c r="I46" s="8"/>
      <c r="J46" s="8"/>
      <c r="K46" s="8"/>
      <c r="L46" s="8"/>
      <c r="M46" s="8"/>
      <c r="N46" s="8"/>
      <c r="O46" s="8"/>
      <c r="P46" s="8"/>
      <c r="Q46" s="8"/>
      <c r="R46" s="8"/>
      <c r="S46" s="8"/>
      <c r="T46" s="589"/>
      <c r="U46" s="589"/>
      <c r="V46" s="8"/>
      <c r="W46" s="8"/>
      <c r="X46" s="8"/>
      <c r="Y46" s="8"/>
      <c r="Z46" s="573"/>
      <c r="AA46" s="8"/>
      <c r="AB46" s="8"/>
      <c r="AC46" s="582"/>
      <c r="AD46" s="590"/>
    </row>
    <row r="47" spans="2:30" s="1" customFormat="1" ht="6" customHeight="1">
      <c r="B47" s="591"/>
      <c r="C47" s="591"/>
      <c r="D47" s="591"/>
      <c r="E47" s="591"/>
      <c r="F47" s="591"/>
      <c r="T47" s="588"/>
      <c r="U47" s="588"/>
    </row>
    <row r="48" spans="2:30" s="1" customFormat="1" ht="13.5" customHeight="1">
      <c r="B48" s="1328" t="s">
        <v>672</v>
      </c>
      <c r="C48" s="1329"/>
      <c r="D48" s="595" t="s">
        <v>973</v>
      </c>
      <c r="E48" s="595"/>
      <c r="F48" s="595"/>
      <c r="G48" s="595"/>
      <c r="H48" s="595"/>
      <c r="I48" s="595"/>
      <c r="J48" s="595"/>
      <c r="K48" s="595"/>
      <c r="L48" s="595"/>
      <c r="M48" s="595"/>
      <c r="N48" s="595"/>
      <c r="O48" s="595"/>
      <c r="P48" s="595"/>
      <c r="Q48" s="595"/>
      <c r="R48" s="595"/>
      <c r="S48" s="595"/>
      <c r="T48" s="595"/>
      <c r="U48" s="595"/>
      <c r="V48" s="595"/>
      <c r="W48" s="595"/>
      <c r="X48" s="595"/>
      <c r="Y48" s="595"/>
      <c r="Z48" s="595"/>
      <c r="AA48" s="595"/>
      <c r="AB48" s="595"/>
      <c r="AC48" s="595"/>
      <c r="AD48" s="595"/>
    </row>
    <row r="49" spans="2:30" s="1" customFormat="1" ht="29.25" customHeight="1">
      <c r="B49" s="1328"/>
      <c r="C49" s="1329"/>
      <c r="D49" s="1330"/>
      <c r="E49" s="1330"/>
      <c r="F49" s="1330"/>
      <c r="G49" s="1330"/>
      <c r="H49" s="1330"/>
      <c r="I49" s="1330"/>
      <c r="J49" s="1330"/>
      <c r="K49" s="1330"/>
      <c r="L49" s="1330"/>
      <c r="M49" s="1330"/>
      <c r="N49" s="1330"/>
      <c r="O49" s="1330"/>
      <c r="P49" s="1330"/>
      <c r="Q49" s="1330"/>
      <c r="R49" s="1330"/>
      <c r="S49" s="1330"/>
      <c r="T49" s="1330"/>
      <c r="U49" s="1330"/>
      <c r="V49" s="1330"/>
      <c r="W49" s="1330"/>
      <c r="X49" s="1330"/>
      <c r="Y49" s="1330"/>
      <c r="Z49" s="1330"/>
      <c r="AA49" s="1330"/>
      <c r="AB49" s="1330"/>
      <c r="AC49" s="1330"/>
      <c r="AD49" s="1330"/>
    </row>
    <row r="122" spans="3:7">
      <c r="C122" s="528"/>
      <c r="D122" s="528"/>
      <c r="E122" s="528"/>
      <c r="F122" s="528"/>
      <c r="G122" s="528"/>
    </row>
    <row r="123" spans="3:7">
      <c r="C123" s="530"/>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FEB66133-9A37-4632-A881-61CDEE2BF641}">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F36D-29AA-4512-B383-C7980C2733AE}">
  <dimension ref="B1:AD123"/>
  <sheetViews>
    <sheetView zoomScaleNormal="100" zoomScaleSheetLayoutView="85" workbookViewId="0">
      <selection activeCell="AM20" sqref="AM20"/>
    </sheetView>
  </sheetViews>
  <sheetFormatPr defaultColWidth="3.5" defaultRowHeight="13.5"/>
  <cols>
    <col min="1" max="1" width="1.25" style="501" customWidth="1"/>
    <col min="2" max="2" width="3.125" style="863" customWidth="1"/>
    <col min="3" max="5" width="3.125" style="501" customWidth="1"/>
    <col min="6" max="6" width="3.375" style="501" customWidth="1"/>
    <col min="7" max="25" width="3.125" style="501" customWidth="1"/>
    <col min="26" max="30" width="3.25" style="501" customWidth="1"/>
    <col min="31" max="31" width="1.25" style="501" customWidth="1"/>
    <col min="32" max="16384" width="3.5" style="501"/>
  </cols>
  <sheetData>
    <row r="1" spans="2:30" s="867" customFormat="1" ht="6.75" customHeight="1"/>
    <row r="2" spans="2:30" s="867" customFormat="1">
      <c r="B2" s="867" t="s">
        <v>1604</v>
      </c>
    </row>
    <row r="3" spans="2:30" s="867" customFormat="1">
      <c r="U3" s="45" t="s">
        <v>650</v>
      </c>
      <c r="V3" s="1039"/>
      <c r="W3" s="1039"/>
      <c r="X3" s="45" t="s">
        <v>33</v>
      </c>
      <c r="Y3" s="1039"/>
      <c r="Z3" s="1039"/>
      <c r="AA3" s="45" t="s">
        <v>486</v>
      </c>
      <c r="AB3" s="1039"/>
      <c r="AC3" s="1039"/>
      <c r="AD3" s="45" t="s">
        <v>231</v>
      </c>
    </row>
    <row r="4" spans="2:30" s="867" customFormat="1" ht="5.25" customHeight="1">
      <c r="AD4" s="45"/>
    </row>
    <row r="5" spans="2:30" s="867" customFormat="1">
      <c r="B5" s="1039" t="s">
        <v>651</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row>
    <row r="6" spans="2:30" s="867" customFormat="1">
      <c r="B6" s="1039" t="s">
        <v>1603</v>
      </c>
      <c r="C6" s="1039"/>
      <c r="D6" s="1039"/>
      <c r="E6" s="1039"/>
      <c r="F6" s="1039"/>
      <c r="G6" s="1039"/>
      <c r="H6" s="1039"/>
      <c r="I6" s="1039"/>
      <c r="J6" s="1039"/>
      <c r="K6" s="1039"/>
      <c r="L6" s="1039"/>
      <c r="M6" s="1039"/>
      <c r="N6" s="1039"/>
      <c r="O6" s="1039"/>
      <c r="P6" s="1039"/>
      <c r="Q6" s="1039"/>
      <c r="R6" s="1039"/>
      <c r="S6" s="1039"/>
      <c r="T6" s="1039"/>
      <c r="U6" s="1039"/>
      <c r="V6" s="1039"/>
      <c r="W6" s="1039"/>
      <c r="X6" s="1039"/>
      <c r="Y6" s="1039"/>
      <c r="Z6" s="1039"/>
      <c r="AA6" s="1039"/>
      <c r="AB6" s="1039"/>
      <c r="AC6" s="1039"/>
      <c r="AD6" s="1039"/>
    </row>
    <row r="7" spans="2:30" s="867" customFormat="1" ht="6" customHeight="1"/>
    <row r="8" spans="2:30" s="867" customFormat="1" ht="21.75" customHeight="1">
      <c r="B8" s="1309" t="s">
        <v>653</v>
      </c>
      <c r="C8" s="1309"/>
      <c r="D8" s="1309"/>
      <c r="E8" s="1309"/>
      <c r="F8" s="1296"/>
      <c r="G8" s="1310"/>
      <c r="H8" s="1311"/>
      <c r="I8" s="1311"/>
      <c r="J8" s="1311"/>
      <c r="K8" s="1311"/>
      <c r="L8" s="1311"/>
      <c r="M8" s="1311"/>
      <c r="N8" s="1311"/>
      <c r="O8" s="1311"/>
      <c r="P8" s="1311"/>
      <c r="Q8" s="1311"/>
      <c r="R8" s="1311"/>
      <c r="S8" s="1311"/>
      <c r="T8" s="1311"/>
      <c r="U8" s="1311"/>
      <c r="V8" s="1311"/>
      <c r="W8" s="1311"/>
      <c r="X8" s="1311"/>
      <c r="Y8" s="1311"/>
      <c r="Z8" s="1311"/>
      <c r="AA8" s="1311"/>
      <c r="AB8" s="1311"/>
      <c r="AC8" s="1311"/>
      <c r="AD8" s="1312"/>
    </row>
    <row r="9" spans="2:30" ht="21.75" customHeight="1">
      <c r="B9" s="1296" t="s">
        <v>93</v>
      </c>
      <c r="C9" s="1297"/>
      <c r="D9" s="1297"/>
      <c r="E9" s="1297"/>
      <c r="F9" s="1297"/>
      <c r="G9" s="539" t="s">
        <v>118</v>
      </c>
      <c r="H9" s="870" t="s">
        <v>960</v>
      </c>
      <c r="I9" s="870"/>
      <c r="J9" s="870"/>
      <c r="K9" s="870"/>
      <c r="L9" s="540" t="s">
        <v>118</v>
      </c>
      <c r="M9" s="870" t="s">
        <v>961</v>
      </c>
      <c r="N9" s="870"/>
      <c r="O9" s="870"/>
      <c r="P9" s="870"/>
      <c r="Q9" s="540" t="s">
        <v>118</v>
      </c>
      <c r="R9" s="870" t="s">
        <v>962</v>
      </c>
      <c r="S9" s="577"/>
      <c r="T9" s="577"/>
      <c r="U9" s="577"/>
      <c r="V9" s="577"/>
      <c r="W9" s="577"/>
      <c r="X9" s="577"/>
      <c r="Y9" s="577"/>
      <c r="Z9" s="577"/>
      <c r="AA9" s="577"/>
      <c r="AB9" s="577"/>
      <c r="AC9" s="577"/>
      <c r="AD9" s="578"/>
    </row>
    <row r="10" spans="2:30" ht="21.75" customHeight="1">
      <c r="B10" s="1289" t="s">
        <v>654</v>
      </c>
      <c r="C10" s="1290"/>
      <c r="D10" s="1290"/>
      <c r="E10" s="1290"/>
      <c r="F10" s="1291"/>
      <c r="G10" s="543" t="s">
        <v>118</v>
      </c>
      <c r="H10" s="867" t="s">
        <v>1602</v>
      </c>
      <c r="I10" s="881"/>
      <c r="J10" s="881"/>
      <c r="K10" s="881"/>
      <c r="L10" s="881"/>
      <c r="M10" s="881"/>
      <c r="N10" s="881"/>
      <c r="O10" s="881"/>
      <c r="P10" s="881"/>
      <c r="Q10" s="881"/>
      <c r="R10" s="543" t="s">
        <v>118</v>
      </c>
      <c r="S10" s="867" t="s">
        <v>1601</v>
      </c>
      <c r="T10" s="596"/>
      <c r="U10" s="596"/>
      <c r="V10" s="596"/>
      <c r="W10" s="596"/>
      <c r="X10" s="596"/>
      <c r="Y10" s="596"/>
      <c r="Z10" s="596"/>
      <c r="AA10" s="596"/>
      <c r="AB10" s="596"/>
      <c r="AC10" s="596"/>
      <c r="AD10" s="597"/>
    </row>
    <row r="11" spans="2:30" ht="21.75" customHeight="1">
      <c r="B11" s="1292"/>
      <c r="C11" s="1293"/>
      <c r="D11" s="1293"/>
      <c r="E11" s="1293"/>
      <c r="F11" s="1294"/>
      <c r="G11" s="543" t="s">
        <v>118</v>
      </c>
      <c r="H11" s="860" t="s">
        <v>1600</v>
      </c>
      <c r="I11" s="872"/>
      <c r="J11" s="872"/>
      <c r="K11" s="872"/>
      <c r="L11" s="872"/>
      <c r="M11" s="872"/>
      <c r="N11" s="872"/>
      <c r="O11" s="872"/>
      <c r="P11" s="872"/>
      <c r="Q11" s="872"/>
      <c r="R11" s="872"/>
      <c r="S11" s="583"/>
      <c r="T11" s="583"/>
      <c r="U11" s="583"/>
      <c r="V11" s="583"/>
      <c r="W11" s="583"/>
      <c r="X11" s="583"/>
      <c r="Y11" s="583"/>
      <c r="Z11" s="583"/>
      <c r="AA11" s="583"/>
      <c r="AB11" s="583"/>
      <c r="AC11" s="583"/>
      <c r="AD11" s="584"/>
    </row>
    <row r="12" spans="2:30">
      <c r="B12" s="1289" t="s">
        <v>655</v>
      </c>
      <c r="C12" s="1290"/>
      <c r="D12" s="1290"/>
      <c r="E12" s="1290"/>
      <c r="F12" s="1291"/>
      <c r="G12" s="912" t="s">
        <v>1599</v>
      </c>
      <c r="H12" s="911"/>
      <c r="I12" s="911"/>
      <c r="J12" s="911"/>
      <c r="K12" s="911"/>
      <c r="L12" s="911"/>
      <c r="M12" s="911"/>
      <c r="N12" s="911"/>
      <c r="O12" s="911"/>
      <c r="P12" s="911"/>
      <c r="Q12" s="911"/>
      <c r="R12" s="911"/>
      <c r="S12" s="911"/>
      <c r="T12" s="911"/>
      <c r="U12" s="911"/>
      <c r="V12" s="911"/>
      <c r="W12" s="911"/>
      <c r="X12" s="911"/>
      <c r="Y12" s="911"/>
      <c r="Z12" s="911"/>
      <c r="AA12" s="911"/>
      <c r="AB12" s="911"/>
      <c r="AC12" s="911"/>
      <c r="AD12" s="910"/>
    </row>
    <row r="13" spans="2:30" ht="31.5" customHeight="1">
      <c r="B13" s="1314"/>
      <c r="C13" s="1315"/>
      <c r="D13" s="1315"/>
      <c r="E13" s="1315"/>
      <c r="F13" s="1316"/>
      <c r="G13" s="618" t="s">
        <v>118</v>
      </c>
      <c r="H13" s="867" t="s">
        <v>970</v>
      </c>
      <c r="I13" s="881"/>
      <c r="J13" s="881"/>
      <c r="K13" s="881"/>
      <c r="L13" s="881"/>
      <c r="M13" s="881"/>
      <c r="N13" s="881"/>
      <c r="O13" s="881"/>
      <c r="P13" s="881"/>
      <c r="Q13" s="881"/>
      <c r="R13" s="543" t="s">
        <v>118</v>
      </c>
      <c r="S13" s="867" t="s">
        <v>971</v>
      </c>
      <c r="T13" s="596"/>
      <c r="U13" s="596"/>
      <c r="V13" s="596"/>
      <c r="W13" s="596"/>
      <c r="X13" s="596"/>
      <c r="Y13" s="596"/>
      <c r="Z13" s="596"/>
      <c r="AA13" s="596"/>
      <c r="AB13" s="596"/>
      <c r="AC13" s="596"/>
      <c r="AD13" s="597"/>
    </row>
    <row r="14" spans="2:30">
      <c r="B14" s="1314"/>
      <c r="C14" s="1315"/>
      <c r="D14" s="1315"/>
      <c r="E14" s="1315"/>
      <c r="F14" s="1316"/>
      <c r="G14" s="546" t="s">
        <v>1598</v>
      </c>
      <c r="H14" s="867"/>
      <c r="I14" s="881"/>
      <c r="J14" s="881"/>
      <c r="K14" s="881"/>
      <c r="L14" s="881"/>
      <c r="M14" s="881"/>
      <c r="N14" s="881"/>
      <c r="O14" s="881"/>
      <c r="P14" s="881"/>
      <c r="Q14" s="881"/>
      <c r="R14" s="881"/>
      <c r="S14" s="867"/>
      <c r="T14" s="596"/>
      <c r="U14" s="596"/>
      <c r="V14" s="596"/>
      <c r="W14" s="596"/>
      <c r="X14" s="596"/>
      <c r="Y14" s="596"/>
      <c r="Z14" s="596"/>
      <c r="AA14" s="596"/>
      <c r="AB14" s="596"/>
      <c r="AC14" s="596"/>
      <c r="AD14" s="597"/>
    </row>
    <row r="15" spans="2:30" ht="31.5" customHeight="1">
      <c r="B15" s="1292"/>
      <c r="C15" s="1293"/>
      <c r="D15" s="1293"/>
      <c r="E15" s="1293"/>
      <c r="F15" s="1294"/>
      <c r="G15" s="581" t="s">
        <v>118</v>
      </c>
      <c r="H15" s="860" t="s">
        <v>972</v>
      </c>
      <c r="I15" s="872"/>
      <c r="J15" s="872"/>
      <c r="K15" s="872"/>
      <c r="L15" s="872"/>
      <c r="M15" s="872"/>
      <c r="N15" s="872"/>
      <c r="O15" s="872"/>
      <c r="P15" s="872"/>
      <c r="Q15" s="872"/>
      <c r="R15" s="625" t="s">
        <v>118</v>
      </c>
      <c r="S15" s="860" t="s">
        <v>1597</v>
      </c>
      <c r="T15" s="583"/>
      <c r="U15" s="583"/>
      <c r="V15" s="583"/>
      <c r="W15" s="583"/>
      <c r="X15" s="583"/>
      <c r="Y15" s="583"/>
      <c r="Z15" s="583"/>
      <c r="AA15" s="583"/>
      <c r="AB15" s="583"/>
      <c r="AC15" s="583"/>
      <c r="AD15" s="584"/>
    </row>
    <row r="16" spans="2:30" s="867" customFormat="1" ht="7.5" customHeight="1"/>
    <row r="17" spans="2:30" s="867" customFormat="1">
      <c r="B17" s="1052" t="s">
        <v>1596</v>
      </c>
      <c r="C17" s="1053"/>
      <c r="D17" s="1053"/>
      <c r="E17" s="1053"/>
      <c r="F17" s="1063"/>
      <c r="G17" s="1343"/>
      <c r="H17" s="1344"/>
      <c r="I17" s="1344"/>
      <c r="J17" s="1344"/>
      <c r="K17" s="1344"/>
      <c r="L17" s="1344"/>
      <c r="M17" s="1344"/>
      <c r="N17" s="1344"/>
      <c r="O17" s="1344"/>
      <c r="P17" s="1344"/>
      <c r="Q17" s="1344"/>
      <c r="R17" s="1344"/>
      <c r="S17" s="1344"/>
      <c r="T17" s="1344"/>
      <c r="U17" s="1344"/>
      <c r="V17" s="1344"/>
      <c r="W17" s="1344"/>
      <c r="X17" s="1344"/>
      <c r="Y17" s="1345"/>
      <c r="Z17" s="41"/>
      <c r="AA17" s="909" t="s">
        <v>904</v>
      </c>
      <c r="AB17" s="909" t="s">
        <v>795</v>
      </c>
      <c r="AC17" s="909" t="s">
        <v>905</v>
      </c>
      <c r="AD17" s="876"/>
    </row>
    <row r="18" spans="2:30" s="867" customFormat="1" ht="27" customHeight="1">
      <c r="B18" s="1058"/>
      <c r="C18" s="1059"/>
      <c r="D18" s="1059"/>
      <c r="E18" s="1059"/>
      <c r="F18" s="1064"/>
      <c r="G18" s="1346" t="s">
        <v>1595</v>
      </c>
      <c r="H18" s="1347"/>
      <c r="I18" s="1347"/>
      <c r="J18" s="1347"/>
      <c r="K18" s="1347"/>
      <c r="L18" s="1347"/>
      <c r="M18" s="1347"/>
      <c r="N18" s="1347"/>
      <c r="O18" s="1347"/>
      <c r="P18" s="1347"/>
      <c r="Q18" s="1347"/>
      <c r="R18" s="1347"/>
      <c r="S18" s="1347"/>
      <c r="T18" s="1347"/>
      <c r="U18" s="1347"/>
      <c r="V18" s="1347"/>
      <c r="W18" s="1347"/>
      <c r="X18" s="1347"/>
      <c r="Y18" s="1348"/>
      <c r="Z18" s="851"/>
      <c r="AA18" s="543" t="s">
        <v>118</v>
      </c>
      <c r="AB18" s="543" t="s">
        <v>795</v>
      </c>
      <c r="AC18" s="543" t="s">
        <v>118</v>
      </c>
      <c r="AD18" s="855"/>
    </row>
    <row r="19" spans="2:30" s="867" customFormat="1" ht="27" customHeight="1">
      <c r="B19" s="1058"/>
      <c r="C19" s="1059"/>
      <c r="D19" s="1059"/>
      <c r="E19" s="1059"/>
      <c r="F19" s="1064"/>
      <c r="G19" s="1349" t="s">
        <v>1594</v>
      </c>
      <c r="H19" s="1350"/>
      <c r="I19" s="1350"/>
      <c r="J19" s="1350"/>
      <c r="K19" s="1350"/>
      <c r="L19" s="1350"/>
      <c r="M19" s="1350"/>
      <c r="N19" s="1350"/>
      <c r="O19" s="1350"/>
      <c r="P19" s="1350"/>
      <c r="Q19" s="1350"/>
      <c r="R19" s="1350"/>
      <c r="S19" s="1350"/>
      <c r="T19" s="1350"/>
      <c r="U19" s="1350"/>
      <c r="V19" s="1350"/>
      <c r="W19" s="1350"/>
      <c r="X19" s="1350"/>
      <c r="Y19" s="1351"/>
      <c r="Z19" s="546"/>
      <c r="AA19" s="543" t="s">
        <v>118</v>
      </c>
      <c r="AB19" s="543" t="s">
        <v>795</v>
      </c>
      <c r="AC19" s="543" t="s">
        <v>118</v>
      </c>
      <c r="AD19" s="542"/>
    </row>
    <row r="20" spans="2:30" s="867" customFormat="1" ht="27" customHeight="1">
      <c r="B20" s="1065"/>
      <c r="C20" s="1066"/>
      <c r="D20" s="1066"/>
      <c r="E20" s="1066"/>
      <c r="F20" s="1067"/>
      <c r="G20" s="1352" t="s">
        <v>1593</v>
      </c>
      <c r="H20" s="1353"/>
      <c r="I20" s="1353"/>
      <c r="J20" s="1353"/>
      <c r="K20" s="1353"/>
      <c r="L20" s="1353"/>
      <c r="M20" s="1353"/>
      <c r="N20" s="1353"/>
      <c r="O20" s="1353"/>
      <c r="P20" s="1353"/>
      <c r="Q20" s="1353"/>
      <c r="R20" s="1353"/>
      <c r="S20" s="1353"/>
      <c r="T20" s="1353"/>
      <c r="U20" s="1353"/>
      <c r="V20" s="1353"/>
      <c r="W20" s="1353"/>
      <c r="X20" s="1353"/>
      <c r="Y20" s="1354"/>
      <c r="Z20" s="871"/>
      <c r="AA20" s="625" t="s">
        <v>118</v>
      </c>
      <c r="AB20" s="625" t="s">
        <v>795</v>
      </c>
      <c r="AC20" s="625" t="s">
        <v>118</v>
      </c>
      <c r="AD20" s="877"/>
    </row>
    <row r="21" spans="2:30" s="867" customFormat="1" ht="6" customHeight="1"/>
    <row r="22" spans="2:30" s="867" customFormat="1">
      <c r="B22" s="867" t="s">
        <v>1592</v>
      </c>
    </row>
    <row r="23" spans="2:30" s="867" customFormat="1">
      <c r="B23" s="867" t="s">
        <v>657</v>
      </c>
      <c r="AC23" s="881"/>
      <c r="AD23" s="881"/>
    </row>
    <row r="24" spans="2:30" s="867" customFormat="1" ht="6" customHeight="1"/>
    <row r="25" spans="2:30" s="867" customFormat="1" ht="4.5" customHeight="1">
      <c r="B25" s="1362" t="s">
        <v>668</v>
      </c>
      <c r="C25" s="1363"/>
      <c r="D25" s="1355" t="s">
        <v>1589</v>
      </c>
      <c r="E25" s="1356"/>
      <c r="F25" s="1357"/>
      <c r="G25" s="856"/>
      <c r="H25" s="857"/>
      <c r="I25" s="857"/>
      <c r="J25" s="857"/>
      <c r="K25" s="857"/>
      <c r="L25" s="857"/>
      <c r="M25" s="857"/>
      <c r="N25" s="857"/>
      <c r="O25" s="857"/>
      <c r="P25" s="857"/>
      <c r="Q25" s="857"/>
      <c r="R25" s="857"/>
      <c r="S25" s="857"/>
      <c r="T25" s="857"/>
      <c r="U25" s="857"/>
      <c r="V25" s="857"/>
      <c r="W25" s="857"/>
      <c r="X25" s="857"/>
      <c r="Y25" s="857"/>
      <c r="Z25" s="856"/>
      <c r="AA25" s="857"/>
      <c r="AB25" s="857"/>
      <c r="AC25" s="875"/>
      <c r="AD25" s="876"/>
    </row>
    <row r="26" spans="2:30" s="867" customFormat="1" ht="15.75" customHeight="1">
      <c r="B26" s="1364"/>
      <c r="C26" s="1365"/>
      <c r="D26" s="1358"/>
      <c r="E26" s="1359"/>
      <c r="F26" s="1360"/>
      <c r="G26" s="866"/>
      <c r="H26" s="867" t="s">
        <v>669</v>
      </c>
      <c r="Z26" s="866"/>
      <c r="AA26" s="586" t="s">
        <v>904</v>
      </c>
      <c r="AB26" s="586" t="s">
        <v>795</v>
      </c>
      <c r="AC26" s="586" t="s">
        <v>905</v>
      </c>
      <c r="AD26" s="592"/>
    </row>
    <row r="27" spans="2:30" s="867" customFormat="1" ht="18" customHeight="1">
      <c r="B27" s="1364"/>
      <c r="C27" s="1365"/>
      <c r="D27" s="1358"/>
      <c r="E27" s="1359"/>
      <c r="F27" s="1360"/>
      <c r="G27" s="866"/>
      <c r="I27" s="862" t="s">
        <v>538</v>
      </c>
      <c r="J27" s="1326" t="s">
        <v>1588</v>
      </c>
      <c r="K27" s="1361"/>
      <c r="L27" s="1361"/>
      <c r="M27" s="1361"/>
      <c r="N27" s="1361"/>
      <c r="O27" s="1361"/>
      <c r="P27" s="1361"/>
      <c r="Q27" s="1361"/>
      <c r="R27" s="1361"/>
      <c r="S27" s="1361"/>
      <c r="T27" s="1361"/>
      <c r="U27" s="1288"/>
      <c r="V27" s="1043"/>
      <c r="W27" s="864" t="s">
        <v>89</v>
      </c>
      <c r="Z27" s="866"/>
      <c r="AC27" s="881"/>
      <c r="AD27" s="542"/>
    </row>
    <row r="28" spans="2:30" s="867" customFormat="1" ht="30" customHeight="1">
      <c r="B28" s="1364"/>
      <c r="C28" s="1365"/>
      <c r="D28" s="1358"/>
      <c r="E28" s="1359"/>
      <c r="F28" s="1360"/>
      <c r="G28" s="866"/>
      <c r="I28" s="880" t="s">
        <v>539</v>
      </c>
      <c r="J28" s="1322" t="s">
        <v>1590</v>
      </c>
      <c r="K28" s="1313"/>
      <c r="L28" s="1313"/>
      <c r="M28" s="1313"/>
      <c r="N28" s="1313"/>
      <c r="O28" s="1313"/>
      <c r="P28" s="1313"/>
      <c r="Q28" s="1313"/>
      <c r="R28" s="1313"/>
      <c r="S28" s="1313"/>
      <c r="T28" s="1313"/>
      <c r="U28" s="1288"/>
      <c r="V28" s="1043"/>
      <c r="W28" s="861" t="s">
        <v>89</v>
      </c>
      <c r="Y28" s="588"/>
      <c r="Z28" s="546"/>
      <c r="AA28" s="543" t="s">
        <v>118</v>
      </c>
      <c r="AB28" s="543" t="s">
        <v>795</v>
      </c>
      <c r="AC28" s="543" t="s">
        <v>118</v>
      </c>
      <c r="AD28" s="542"/>
    </row>
    <row r="29" spans="2:30" s="867" customFormat="1" ht="6" customHeight="1">
      <c r="B29" s="1364"/>
      <c r="C29" s="1365"/>
      <c r="D29" s="1358"/>
      <c r="E29" s="1359"/>
      <c r="F29" s="1360"/>
      <c r="G29" s="859"/>
      <c r="H29" s="860"/>
      <c r="I29" s="860"/>
      <c r="J29" s="860"/>
      <c r="K29" s="860"/>
      <c r="L29" s="860"/>
      <c r="M29" s="860"/>
      <c r="N29" s="860"/>
      <c r="O29" s="860"/>
      <c r="P29" s="860"/>
      <c r="Q29" s="860"/>
      <c r="R29" s="860"/>
      <c r="S29" s="860"/>
      <c r="T29" s="589"/>
      <c r="U29" s="608"/>
      <c r="V29" s="854"/>
      <c r="W29" s="860"/>
      <c r="X29" s="860"/>
      <c r="Y29" s="860"/>
      <c r="Z29" s="859"/>
      <c r="AA29" s="860"/>
      <c r="AB29" s="860"/>
      <c r="AC29" s="872"/>
      <c r="AD29" s="877"/>
    </row>
    <row r="30" spans="2:30" s="867" customFormat="1" ht="4.5" customHeight="1">
      <c r="B30" s="1364"/>
      <c r="C30" s="1365"/>
      <c r="D30" s="1355" t="s">
        <v>1587</v>
      </c>
      <c r="E30" s="1356"/>
      <c r="F30" s="1357"/>
      <c r="G30" s="856"/>
      <c r="H30" s="857"/>
      <c r="I30" s="857"/>
      <c r="J30" s="857"/>
      <c r="K30" s="857"/>
      <c r="L30" s="857"/>
      <c r="M30" s="857"/>
      <c r="N30" s="857"/>
      <c r="O30" s="857"/>
      <c r="P30" s="857"/>
      <c r="Q30" s="857"/>
      <c r="R30" s="857"/>
      <c r="S30" s="857"/>
      <c r="T30" s="857"/>
      <c r="U30" s="847"/>
      <c r="V30" s="847"/>
      <c r="W30" s="857"/>
      <c r="X30" s="857"/>
      <c r="Y30" s="857"/>
      <c r="Z30" s="856"/>
      <c r="AA30" s="857"/>
      <c r="AB30" s="857"/>
      <c r="AC30" s="875"/>
      <c r="AD30" s="876"/>
    </row>
    <row r="31" spans="2:30" s="867" customFormat="1" ht="15.75" customHeight="1">
      <c r="B31" s="1364"/>
      <c r="C31" s="1365"/>
      <c r="D31" s="1358"/>
      <c r="E31" s="1359"/>
      <c r="F31" s="1360"/>
      <c r="G31" s="866"/>
      <c r="H31" s="867" t="s">
        <v>1586</v>
      </c>
      <c r="U31" s="850"/>
      <c r="V31" s="850"/>
      <c r="Z31" s="866"/>
      <c r="AA31" s="586" t="s">
        <v>904</v>
      </c>
      <c r="AB31" s="586" t="s">
        <v>795</v>
      </c>
      <c r="AC31" s="586" t="s">
        <v>905</v>
      </c>
      <c r="AD31" s="592"/>
    </row>
    <row r="32" spans="2:30" s="867" customFormat="1" ht="30" customHeight="1">
      <c r="B32" s="1364"/>
      <c r="C32" s="1365"/>
      <c r="D32" s="1358"/>
      <c r="E32" s="1359"/>
      <c r="F32" s="1360"/>
      <c r="G32" s="866"/>
      <c r="I32" s="862" t="s">
        <v>538</v>
      </c>
      <c r="J32" s="1326" t="s">
        <v>1585</v>
      </c>
      <c r="K32" s="1361"/>
      <c r="L32" s="1361"/>
      <c r="M32" s="1361"/>
      <c r="N32" s="1361"/>
      <c r="O32" s="1361"/>
      <c r="P32" s="1361"/>
      <c r="Q32" s="1361"/>
      <c r="R32" s="1361"/>
      <c r="S32" s="1361"/>
      <c r="T32" s="1361"/>
      <c r="U32" s="1288"/>
      <c r="V32" s="1043"/>
      <c r="W32" s="864" t="s">
        <v>89</v>
      </c>
      <c r="Z32" s="866"/>
      <c r="AC32" s="881"/>
      <c r="AD32" s="542"/>
    </row>
    <row r="33" spans="2:30" s="867" customFormat="1" ht="18" customHeight="1">
      <c r="B33" s="1364"/>
      <c r="C33" s="1365"/>
      <c r="D33" s="1358"/>
      <c r="E33" s="1359"/>
      <c r="F33" s="1360"/>
      <c r="G33" s="866"/>
      <c r="I33" s="880" t="s">
        <v>539</v>
      </c>
      <c r="J33" s="1322" t="s">
        <v>1591</v>
      </c>
      <c r="K33" s="1313"/>
      <c r="L33" s="1313"/>
      <c r="M33" s="1313"/>
      <c r="N33" s="1313"/>
      <c r="O33" s="1313"/>
      <c r="P33" s="1313"/>
      <c r="Q33" s="1313"/>
      <c r="R33" s="1313"/>
      <c r="S33" s="1313"/>
      <c r="T33" s="1313"/>
      <c r="U33" s="1288"/>
      <c r="V33" s="1043"/>
      <c r="W33" s="861" t="s">
        <v>89</v>
      </c>
      <c r="Y33" s="588"/>
      <c r="Z33" s="546"/>
      <c r="AA33" s="543" t="s">
        <v>118</v>
      </c>
      <c r="AB33" s="543" t="s">
        <v>795</v>
      </c>
      <c r="AC33" s="543" t="s">
        <v>118</v>
      </c>
      <c r="AD33" s="542"/>
    </row>
    <row r="34" spans="2:30" s="867" customFormat="1" ht="6" customHeight="1">
      <c r="B34" s="1364"/>
      <c r="C34" s="1365"/>
      <c r="D34" s="1369"/>
      <c r="E34" s="1370"/>
      <c r="F34" s="1371"/>
      <c r="G34" s="859"/>
      <c r="H34" s="860"/>
      <c r="I34" s="860"/>
      <c r="J34" s="860"/>
      <c r="K34" s="860"/>
      <c r="L34" s="860"/>
      <c r="M34" s="860"/>
      <c r="N34" s="860"/>
      <c r="O34" s="860"/>
      <c r="P34" s="860"/>
      <c r="Q34" s="860"/>
      <c r="R34" s="860"/>
      <c r="S34" s="860"/>
      <c r="T34" s="589"/>
      <c r="U34" s="608"/>
      <c r="V34" s="854"/>
      <c r="W34" s="860"/>
      <c r="X34" s="860"/>
      <c r="Y34" s="860"/>
      <c r="Z34" s="859"/>
      <c r="AA34" s="860"/>
      <c r="AB34" s="860"/>
      <c r="AC34" s="872"/>
      <c r="AD34" s="877"/>
    </row>
    <row r="35" spans="2:30" s="867" customFormat="1" ht="4.5" customHeight="1">
      <c r="B35" s="1364"/>
      <c r="C35" s="1365"/>
      <c r="D35" s="1355" t="s">
        <v>1583</v>
      </c>
      <c r="E35" s="1356"/>
      <c r="F35" s="1357"/>
      <c r="G35" s="856"/>
      <c r="H35" s="857"/>
      <c r="I35" s="857"/>
      <c r="J35" s="857"/>
      <c r="K35" s="857"/>
      <c r="L35" s="857"/>
      <c r="M35" s="857"/>
      <c r="N35" s="857"/>
      <c r="O35" s="857"/>
      <c r="P35" s="857"/>
      <c r="Q35" s="857"/>
      <c r="R35" s="857"/>
      <c r="S35" s="857"/>
      <c r="T35" s="857"/>
      <c r="U35" s="847"/>
      <c r="V35" s="847"/>
      <c r="W35" s="857"/>
      <c r="X35" s="857"/>
      <c r="Y35" s="857"/>
      <c r="Z35" s="856"/>
      <c r="AA35" s="857"/>
      <c r="AB35" s="857"/>
      <c r="AC35" s="875"/>
      <c r="AD35" s="876"/>
    </row>
    <row r="36" spans="2:30" s="867" customFormat="1" ht="15.75" customHeight="1">
      <c r="B36" s="1364"/>
      <c r="C36" s="1365"/>
      <c r="D36" s="1358"/>
      <c r="E36" s="1359"/>
      <c r="F36" s="1360"/>
      <c r="G36" s="866"/>
      <c r="H36" s="867" t="s">
        <v>669</v>
      </c>
      <c r="U36" s="850"/>
      <c r="V36" s="850"/>
      <c r="Z36" s="866"/>
      <c r="AA36" s="586" t="s">
        <v>904</v>
      </c>
      <c r="AB36" s="586" t="s">
        <v>795</v>
      </c>
      <c r="AC36" s="586" t="s">
        <v>905</v>
      </c>
      <c r="AD36" s="592"/>
    </row>
    <row r="37" spans="2:30" s="867" customFormat="1" ht="27" customHeight="1">
      <c r="B37" s="1364"/>
      <c r="C37" s="1365"/>
      <c r="D37" s="1358"/>
      <c r="E37" s="1359"/>
      <c r="F37" s="1360"/>
      <c r="G37" s="866"/>
      <c r="I37" s="862" t="s">
        <v>538</v>
      </c>
      <c r="J37" s="1326" t="s">
        <v>1582</v>
      </c>
      <c r="K37" s="1361"/>
      <c r="L37" s="1361"/>
      <c r="M37" s="1361"/>
      <c r="N37" s="1361"/>
      <c r="O37" s="1361"/>
      <c r="P37" s="1361"/>
      <c r="Q37" s="1361"/>
      <c r="R37" s="1361"/>
      <c r="S37" s="1361"/>
      <c r="T37" s="1361"/>
      <c r="U37" s="1288"/>
      <c r="V37" s="1043"/>
      <c r="W37" s="864" t="s">
        <v>89</v>
      </c>
      <c r="Z37" s="866"/>
      <c r="AC37" s="881"/>
      <c r="AD37" s="542"/>
    </row>
    <row r="38" spans="2:30" s="867" customFormat="1" ht="27" customHeight="1">
      <c r="B38" s="1366"/>
      <c r="C38" s="1367"/>
      <c r="D38" s="1369"/>
      <c r="E38" s="1370"/>
      <c r="F38" s="1370"/>
      <c r="G38" s="866"/>
      <c r="I38" s="862" t="s">
        <v>539</v>
      </c>
      <c r="J38" s="1322" t="s">
        <v>1590</v>
      </c>
      <c r="K38" s="1313"/>
      <c r="L38" s="1313"/>
      <c r="M38" s="1313"/>
      <c r="N38" s="1313"/>
      <c r="O38" s="1313"/>
      <c r="P38" s="1313"/>
      <c r="Q38" s="1313"/>
      <c r="R38" s="1313"/>
      <c r="S38" s="1313"/>
      <c r="T38" s="1313"/>
      <c r="U38" s="1288"/>
      <c r="V38" s="1043"/>
      <c r="W38" s="860" t="s">
        <v>89</v>
      </c>
      <c r="X38" s="866"/>
      <c r="Y38" s="588"/>
      <c r="Z38" s="546"/>
      <c r="AA38" s="543" t="s">
        <v>118</v>
      </c>
      <c r="AB38" s="543" t="s">
        <v>795</v>
      </c>
      <c r="AC38" s="543" t="s">
        <v>118</v>
      </c>
      <c r="AD38" s="542"/>
    </row>
    <row r="39" spans="2:30" s="867" customFormat="1" ht="6" customHeight="1">
      <c r="B39" s="1366"/>
      <c r="C39" s="1368"/>
      <c r="D39" s="1369"/>
      <c r="E39" s="1370"/>
      <c r="F39" s="1371"/>
      <c r="G39" s="859"/>
      <c r="H39" s="860"/>
      <c r="I39" s="860"/>
      <c r="J39" s="860"/>
      <c r="K39" s="860"/>
      <c r="L39" s="860"/>
      <c r="M39" s="860"/>
      <c r="N39" s="860"/>
      <c r="O39" s="860"/>
      <c r="P39" s="860"/>
      <c r="Q39" s="860"/>
      <c r="R39" s="860"/>
      <c r="S39" s="860"/>
      <c r="T39" s="589"/>
      <c r="U39" s="608"/>
      <c r="V39" s="854"/>
      <c r="W39" s="860"/>
      <c r="X39" s="860"/>
      <c r="Y39" s="860"/>
      <c r="Z39" s="859"/>
      <c r="AA39" s="860"/>
      <c r="AB39" s="860"/>
      <c r="AC39" s="872"/>
      <c r="AD39" s="877"/>
    </row>
    <row r="40" spans="2:30" s="867" customFormat="1" ht="9" customHeight="1">
      <c r="B40" s="865"/>
      <c r="C40" s="865"/>
      <c r="D40" s="865"/>
      <c r="E40" s="865"/>
      <c r="F40" s="865"/>
      <c r="T40" s="588"/>
      <c r="U40" s="609"/>
      <c r="V40" s="850"/>
      <c r="AC40" s="881"/>
      <c r="AD40" s="881"/>
    </row>
    <row r="41" spans="2:30" s="867" customFormat="1">
      <c r="B41" s="867" t="s">
        <v>664</v>
      </c>
      <c r="U41" s="850"/>
      <c r="V41" s="850"/>
      <c r="AC41" s="881"/>
      <c r="AD41" s="881"/>
    </row>
    <row r="42" spans="2:30" s="867" customFormat="1" ht="6" customHeight="1">
      <c r="U42" s="850"/>
      <c r="V42" s="850"/>
    </row>
    <row r="43" spans="2:30" s="867" customFormat="1" ht="4.5" customHeight="1">
      <c r="B43" s="1362" t="s">
        <v>668</v>
      </c>
      <c r="C43" s="1363"/>
      <c r="D43" s="1355" t="s">
        <v>1589</v>
      </c>
      <c r="E43" s="1356"/>
      <c r="F43" s="1357"/>
      <c r="G43" s="856"/>
      <c r="H43" s="857"/>
      <c r="I43" s="857"/>
      <c r="J43" s="857"/>
      <c r="K43" s="857"/>
      <c r="L43" s="857"/>
      <c r="M43" s="857"/>
      <c r="N43" s="857"/>
      <c r="O43" s="857"/>
      <c r="P43" s="857"/>
      <c r="Q43" s="857"/>
      <c r="R43" s="857"/>
      <c r="S43" s="857"/>
      <c r="T43" s="857"/>
      <c r="U43" s="847"/>
      <c r="V43" s="847"/>
      <c r="W43" s="857"/>
      <c r="X43" s="857"/>
      <c r="Y43" s="857"/>
      <c r="Z43" s="856"/>
      <c r="AA43" s="857"/>
      <c r="AB43" s="857"/>
      <c r="AC43" s="875"/>
      <c r="AD43" s="876"/>
    </row>
    <row r="44" spans="2:30" s="867" customFormat="1" ht="15.75" customHeight="1">
      <c r="B44" s="1364"/>
      <c r="C44" s="1365"/>
      <c r="D44" s="1358"/>
      <c r="E44" s="1359"/>
      <c r="F44" s="1360"/>
      <c r="G44" s="866"/>
      <c r="H44" s="867" t="s">
        <v>669</v>
      </c>
      <c r="U44" s="850"/>
      <c r="V44" s="850"/>
      <c r="Z44" s="866"/>
      <c r="AA44" s="586" t="s">
        <v>904</v>
      </c>
      <c r="AB44" s="586" t="s">
        <v>795</v>
      </c>
      <c r="AC44" s="586" t="s">
        <v>905</v>
      </c>
      <c r="AD44" s="592"/>
    </row>
    <row r="45" spans="2:30" s="867" customFormat="1" ht="18" customHeight="1">
      <c r="B45" s="1364"/>
      <c r="C45" s="1365"/>
      <c r="D45" s="1358"/>
      <c r="E45" s="1359"/>
      <c r="F45" s="1360"/>
      <c r="G45" s="866"/>
      <c r="I45" s="862" t="s">
        <v>538</v>
      </c>
      <c r="J45" s="1326" t="s">
        <v>1588</v>
      </c>
      <c r="K45" s="1361"/>
      <c r="L45" s="1361"/>
      <c r="M45" s="1361"/>
      <c r="N45" s="1361"/>
      <c r="O45" s="1361"/>
      <c r="P45" s="1361"/>
      <c r="Q45" s="1361"/>
      <c r="R45" s="1361"/>
      <c r="S45" s="1361"/>
      <c r="T45" s="1361"/>
      <c r="U45" s="1288"/>
      <c r="V45" s="1043"/>
      <c r="W45" s="864" t="s">
        <v>89</v>
      </c>
      <c r="Z45" s="866"/>
      <c r="AC45" s="881"/>
      <c r="AD45" s="542"/>
    </row>
    <row r="46" spans="2:30" s="867" customFormat="1" ht="30" customHeight="1">
      <c r="B46" s="1364"/>
      <c r="C46" s="1365"/>
      <c r="D46" s="1358"/>
      <c r="E46" s="1359"/>
      <c r="F46" s="1360"/>
      <c r="G46" s="866"/>
      <c r="I46" s="880" t="s">
        <v>539</v>
      </c>
      <c r="J46" s="1322" t="s">
        <v>1581</v>
      </c>
      <c r="K46" s="1313"/>
      <c r="L46" s="1313"/>
      <c r="M46" s="1313"/>
      <c r="N46" s="1313"/>
      <c r="O46" s="1313"/>
      <c r="P46" s="1313"/>
      <c r="Q46" s="1313"/>
      <c r="R46" s="1313"/>
      <c r="S46" s="1313"/>
      <c r="T46" s="1313"/>
      <c r="U46" s="1288"/>
      <c r="V46" s="1043"/>
      <c r="W46" s="861" t="s">
        <v>89</v>
      </c>
      <c r="Y46" s="588"/>
      <c r="Z46" s="546"/>
      <c r="AA46" s="543" t="s">
        <v>118</v>
      </c>
      <c r="AB46" s="543" t="s">
        <v>795</v>
      </c>
      <c r="AC46" s="543" t="s">
        <v>118</v>
      </c>
      <c r="AD46" s="542"/>
    </row>
    <row r="47" spans="2:30" s="867" customFormat="1" ht="6" customHeight="1">
      <c r="B47" s="1364"/>
      <c r="C47" s="1365"/>
      <c r="D47" s="1358"/>
      <c r="E47" s="1359"/>
      <c r="F47" s="1360"/>
      <c r="G47" s="859"/>
      <c r="H47" s="860"/>
      <c r="I47" s="860"/>
      <c r="J47" s="860"/>
      <c r="K47" s="860"/>
      <c r="L47" s="860"/>
      <c r="M47" s="860"/>
      <c r="N47" s="860"/>
      <c r="O47" s="860"/>
      <c r="P47" s="860"/>
      <c r="Q47" s="860"/>
      <c r="R47" s="860"/>
      <c r="S47" s="860"/>
      <c r="T47" s="589"/>
      <c r="U47" s="608"/>
      <c r="V47" s="854"/>
      <c r="W47" s="860"/>
      <c r="X47" s="860"/>
      <c r="Y47" s="860"/>
      <c r="Z47" s="859"/>
      <c r="AA47" s="860"/>
      <c r="AB47" s="860"/>
      <c r="AC47" s="872"/>
      <c r="AD47" s="877"/>
    </row>
    <row r="48" spans="2:30" s="867" customFormat="1" ht="4.5" customHeight="1">
      <c r="B48" s="1364"/>
      <c r="C48" s="1365"/>
      <c r="D48" s="1355" t="s">
        <v>1587</v>
      </c>
      <c r="E48" s="1356"/>
      <c r="F48" s="1357"/>
      <c r="G48" s="866"/>
      <c r="T48" s="588"/>
      <c r="U48" s="609"/>
      <c r="V48" s="850"/>
      <c r="Z48" s="866"/>
      <c r="AC48" s="881"/>
      <c r="AD48" s="542"/>
    </row>
    <row r="49" spans="2:30" s="867" customFormat="1" ht="15.75" customHeight="1">
      <c r="B49" s="1364"/>
      <c r="C49" s="1365"/>
      <c r="D49" s="1358"/>
      <c r="E49" s="1359"/>
      <c r="F49" s="1360"/>
      <c r="G49" s="866"/>
      <c r="H49" s="867" t="s">
        <v>1586</v>
      </c>
      <c r="U49" s="850"/>
      <c r="V49" s="850"/>
      <c r="Z49" s="866"/>
      <c r="AA49" s="586" t="s">
        <v>904</v>
      </c>
      <c r="AB49" s="586" t="s">
        <v>795</v>
      </c>
      <c r="AC49" s="586" t="s">
        <v>905</v>
      </c>
      <c r="AD49" s="592"/>
    </row>
    <row r="50" spans="2:30" s="867" customFormat="1" ht="27" customHeight="1">
      <c r="B50" s="1364"/>
      <c r="C50" s="1365"/>
      <c r="D50" s="1358"/>
      <c r="E50" s="1359"/>
      <c r="F50" s="1360"/>
      <c r="G50" s="866"/>
      <c r="I50" s="862" t="s">
        <v>538</v>
      </c>
      <c r="J50" s="1326" t="s">
        <v>1585</v>
      </c>
      <c r="K50" s="1327"/>
      <c r="L50" s="1327"/>
      <c r="M50" s="1327"/>
      <c r="N50" s="1327"/>
      <c r="O50" s="1327"/>
      <c r="P50" s="1327"/>
      <c r="Q50" s="1327"/>
      <c r="R50" s="1327"/>
      <c r="S50" s="1327"/>
      <c r="T50" s="1342"/>
      <c r="U50" s="1288"/>
      <c r="V50" s="1043"/>
      <c r="W50" s="864" t="s">
        <v>89</v>
      </c>
      <c r="Z50" s="866"/>
      <c r="AC50" s="881"/>
      <c r="AD50" s="542"/>
    </row>
    <row r="51" spans="2:30" s="867" customFormat="1" ht="18" customHeight="1">
      <c r="B51" s="1364"/>
      <c r="C51" s="1365"/>
      <c r="D51" s="1358"/>
      <c r="E51" s="1359"/>
      <c r="F51" s="1360"/>
      <c r="G51" s="866"/>
      <c r="I51" s="880" t="s">
        <v>539</v>
      </c>
      <c r="J51" s="1322" t="s">
        <v>1584</v>
      </c>
      <c r="K51" s="1313"/>
      <c r="L51" s="1313"/>
      <c r="M51" s="1313"/>
      <c r="N51" s="1313"/>
      <c r="O51" s="1313"/>
      <c r="P51" s="1313"/>
      <c r="Q51" s="1313"/>
      <c r="R51" s="1313"/>
      <c r="S51" s="1313"/>
      <c r="T51" s="1313"/>
      <c r="U51" s="1288"/>
      <c r="V51" s="1043"/>
      <c r="W51" s="861" t="s">
        <v>89</v>
      </c>
      <c r="Y51" s="588"/>
      <c r="Z51" s="546"/>
      <c r="AA51" s="543" t="s">
        <v>118</v>
      </c>
      <c r="AB51" s="543" t="s">
        <v>795</v>
      </c>
      <c r="AC51" s="543" t="s">
        <v>118</v>
      </c>
      <c r="AD51" s="542"/>
    </row>
    <row r="52" spans="2:30" s="867" customFormat="1" ht="6" customHeight="1">
      <c r="B52" s="1364"/>
      <c r="C52" s="1365"/>
      <c r="D52" s="1369"/>
      <c r="E52" s="1370"/>
      <c r="F52" s="1371"/>
      <c r="G52" s="866"/>
      <c r="T52" s="588"/>
      <c r="U52" s="609"/>
      <c r="V52" s="850"/>
      <c r="Z52" s="866"/>
      <c r="AC52" s="881"/>
      <c r="AD52" s="542"/>
    </row>
    <row r="53" spans="2:30" s="867" customFormat="1" ht="4.5" customHeight="1">
      <c r="B53" s="1364"/>
      <c r="C53" s="1365"/>
      <c r="D53" s="1355" t="s">
        <v>1583</v>
      </c>
      <c r="E53" s="1356"/>
      <c r="F53" s="1357"/>
      <c r="G53" s="856"/>
      <c r="H53" s="857"/>
      <c r="I53" s="857"/>
      <c r="J53" s="857"/>
      <c r="K53" s="857"/>
      <c r="L53" s="857"/>
      <c r="M53" s="857"/>
      <c r="N53" s="857"/>
      <c r="O53" s="857"/>
      <c r="P53" s="857"/>
      <c r="Q53" s="857"/>
      <c r="R53" s="857"/>
      <c r="S53" s="857"/>
      <c r="T53" s="857"/>
      <c r="U53" s="847"/>
      <c r="V53" s="847"/>
      <c r="W53" s="857"/>
      <c r="X53" s="857"/>
      <c r="Y53" s="857"/>
      <c r="Z53" s="856"/>
      <c r="AA53" s="857"/>
      <c r="AB53" s="857"/>
      <c r="AC53" s="875"/>
      <c r="AD53" s="876"/>
    </row>
    <row r="54" spans="2:30" s="867" customFormat="1" ht="15.75" customHeight="1">
      <c r="B54" s="1364"/>
      <c r="C54" s="1365"/>
      <c r="D54" s="1358"/>
      <c r="E54" s="1359"/>
      <c r="F54" s="1360"/>
      <c r="G54" s="866"/>
      <c r="H54" s="867" t="s">
        <v>669</v>
      </c>
      <c r="U54" s="850"/>
      <c r="V54" s="850"/>
      <c r="Z54" s="866"/>
      <c r="AA54" s="586" t="s">
        <v>904</v>
      </c>
      <c r="AB54" s="586" t="s">
        <v>795</v>
      </c>
      <c r="AC54" s="586" t="s">
        <v>905</v>
      </c>
      <c r="AD54" s="592"/>
    </row>
    <row r="55" spans="2:30" s="867" customFormat="1" ht="30" customHeight="1">
      <c r="B55" s="1364"/>
      <c r="C55" s="1365"/>
      <c r="D55" s="1358"/>
      <c r="E55" s="1359"/>
      <c r="F55" s="1360"/>
      <c r="G55" s="866"/>
      <c r="I55" s="862" t="s">
        <v>538</v>
      </c>
      <c r="J55" s="1326" t="s">
        <v>1582</v>
      </c>
      <c r="K55" s="1361"/>
      <c r="L55" s="1361"/>
      <c r="M55" s="1361"/>
      <c r="N55" s="1361"/>
      <c r="O55" s="1361"/>
      <c r="P55" s="1361"/>
      <c r="Q55" s="1361"/>
      <c r="R55" s="1361"/>
      <c r="S55" s="1361"/>
      <c r="T55" s="1361"/>
      <c r="U55" s="1288"/>
      <c r="V55" s="1043"/>
      <c r="W55" s="864" t="s">
        <v>89</v>
      </c>
      <c r="Z55" s="866"/>
      <c r="AC55" s="881"/>
      <c r="AD55" s="542"/>
    </row>
    <row r="56" spans="2:30" s="867" customFormat="1" ht="27" customHeight="1">
      <c r="B56" s="1364"/>
      <c r="C56" s="1365"/>
      <c r="D56" s="1358"/>
      <c r="E56" s="1359"/>
      <c r="F56" s="1360"/>
      <c r="G56" s="866"/>
      <c r="I56" s="880" t="s">
        <v>539</v>
      </c>
      <c r="J56" s="1322" t="s">
        <v>1581</v>
      </c>
      <c r="K56" s="1313"/>
      <c r="L56" s="1313"/>
      <c r="M56" s="1313"/>
      <c r="N56" s="1313"/>
      <c r="O56" s="1313"/>
      <c r="P56" s="1313"/>
      <c r="Q56" s="1313"/>
      <c r="R56" s="1313"/>
      <c r="S56" s="1313"/>
      <c r="T56" s="1313"/>
      <c r="U56" s="1288"/>
      <c r="V56" s="1043"/>
      <c r="W56" s="861" t="s">
        <v>89</v>
      </c>
      <c r="Y56" s="588"/>
      <c r="Z56" s="546"/>
      <c r="AA56" s="543" t="s">
        <v>118</v>
      </c>
      <c r="AB56" s="543" t="s">
        <v>795</v>
      </c>
      <c r="AC56" s="543" t="s">
        <v>118</v>
      </c>
      <c r="AD56" s="542"/>
    </row>
    <row r="57" spans="2:30" s="867" customFormat="1" ht="3.75" customHeight="1">
      <c r="B57" s="1366"/>
      <c r="C57" s="1367"/>
      <c r="D57" s="1369"/>
      <c r="E57" s="1370"/>
      <c r="F57" s="1371"/>
      <c r="G57" s="859"/>
      <c r="H57" s="860"/>
      <c r="I57" s="860"/>
      <c r="J57" s="860"/>
      <c r="K57" s="860"/>
      <c r="L57" s="860"/>
      <c r="M57" s="860"/>
      <c r="N57" s="860"/>
      <c r="O57" s="860"/>
      <c r="P57" s="860"/>
      <c r="Q57" s="860"/>
      <c r="R57" s="860"/>
      <c r="S57" s="860"/>
      <c r="T57" s="589"/>
      <c r="U57" s="589"/>
      <c r="V57" s="860"/>
      <c r="W57" s="860"/>
      <c r="X57" s="860"/>
      <c r="Y57" s="860"/>
      <c r="Z57" s="859"/>
      <c r="AA57" s="860"/>
      <c r="AB57" s="860"/>
      <c r="AC57" s="872"/>
      <c r="AD57" s="877"/>
    </row>
    <row r="58" spans="2:30" s="867" customFormat="1" ht="3.75" customHeight="1">
      <c r="B58" s="865"/>
      <c r="C58" s="865"/>
      <c r="D58" s="865"/>
      <c r="E58" s="865"/>
      <c r="F58" s="865"/>
      <c r="T58" s="588"/>
      <c r="U58" s="588"/>
    </row>
    <row r="59" spans="2:30" s="867" customFormat="1" ht="13.5" customHeight="1">
      <c r="B59" s="1328" t="s">
        <v>1580</v>
      </c>
      <c r="C59" s="1329"/>
      <c r="D59" s="595" t="s">
        <v>1299</v>
      </c>
      <c r="E59" s="595"/>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row>
    <row r="60" spans="2:30" s="867" customFormat="1">
      <c r="B60" s="1329"/>
      <c r="C60" s="1329"/>
      <c r="D60" s="1372"/>
      <c r="E60" s="1372"/>
      <c r="F60" s="1372"/>
      <c r="G60" s="1372"/>
      <c r="H60" s="1372"/>
      <c r="I60" s="1372"/>
      <c r="J60" s="1372"/>
      <c r="K60" s="1372"/>
      <c r="L60" s="1372"/>
      <c r="M60" s="1372"/>
      <c r="N60" s="1372"/>
      <c r="O60" s="1372"/>
      <c r="P60" s="1372"/>
      <c r="Q60" s="1372"/>
      <c r="R60" s="1372"/>
      <c r="S60" s="1372"/>
      <c r="T60" s="1372"/>
      <c r="U60" s="1372"/>
      <c r="V60" s="1372"/>
      <c r="W60" s="1372"/>
      <c r="X60" s="1372"/>
      <c r="Y60" s="1372"/>
      <c r="Z60" s="1372"/>
      <c r="AA60" s="1372"/>
      <c r="AB60" s="1372"/>
      <c r="AC60" s="1372"/>
      <c r="AD60" s="1372"/>
    </row>
    <row r="122" spans="3:7">
      <c r="C122" s="528"/>
      <c r="D122" s="528"/>
      <c r="E122" s="528"/>
      <c r="F122" s="528"/>
      <c r="G122" s="528"/>
    </row>
    <row r="123" spans="3:7">
      <c r="C123" s="530"/>
    </row>
  </sheetData>
  <mergeCells count="50">
    <mergeCell ref="J46:T46"/>
    <mergeCell ref="U46:V46"/>
    <mergeCell ref="D48:F52"/>
    <mergeCell ref="B59:C59"/>
    <mergeCell ref="B60:C60"/>
    <mergeCell ref="D60:AD60"/>
    <mergeCell ref="U51:V51"/>
    <mergeCell ref="D53:F57"/>
    <mergeCell ref="J55:T55"/>
    <mergeCell ref="U55:V55"/>
    <mergeCell ref="J56:T56"/>
    <mergeCell ref="U56:V56"/>
    <mergeCell ref="B43:C57"/>
    <mergeCell ref="J50:T50"/>
    <mergeCell ref="U50:V50"/>
    <mergeCell ref="J51:T51"/>
    <mergeCell ref="D43:F47"/>
    <mergeCell ref="J45:T45"/>
    <mergeCell ref="U45:V45"/>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xr:uid="{FA1017D6-2705-468C-99B0-4C7D9F9A8DEA}">
      <formula1>"□,■"</formula1>
    </dataValidation>
  </dataValidations>
  <pageMargins left="0.7" right="0.7" top="0.75" bottom="0.75" header="0.3" footer="0.3"/>
  <pageSetup paperSize="9" scale="8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AF06-0D4E-4A26-949A-52C8C5B3775C}">
  <dimension ref="A1:AF123"/>
  <sheetViews>
    <sheetView zoomScaleNormal="100" workbookViewId="0">
      <selection activeCell="B5" sqref="B5:AD5"/>
    </sheetView>
  </sheetViews>
  <sheetFormatPr defaultColWidth="3.5" defaultRowHeight="13.5"/>
  <cols>
    <col min="1" max="1" width="1.25" style="501" customWidth="1"/>
    <col min="2" max="2" width="3" style="863" customWidth="1"/>
    <col min="3" max="6" width="3.5" style="501"/>
    <col min="7" max="7" width="1.5" style="501" customWidth="1"/>
    <col min="8" max="23" width="3.5" style="501"/>
    <col min="24" max="29" width="4.625" style="501" customWidth="1"/>
    <col min="30" max="30" width="3" style="501" customWidth="1"/>
    <col min="31" max="31" width="1.25" style="501" customWidth="1"/>
    <col min="32" max="16384" width="3.5" style="501"/>
  </cols>
  <sheetData>
    <row r="1" spans="1:30" s="867" customFormat="1">
      <c r="A1" s="878"/>
    </row>
    <row r="2" spans="1:30" s="867" customFormat="1">
      <c r="B2" s="867" t="s">
        <v>1579</v>
      </c>
    </row>
    <row r="3" spans="1:30" s="867" customFormat="1">
      <c r="X3" s="45" t="s">
        <v>650</v>
      </c>
      <c r="Y3" s="850"/>
      <c r="Z3" s="850" t="s">
        <v>33</v>
      </c>
      <c r="AA3" s="850"/>
      <c r="AB3" s="850" t="s">
        <v>486</v>
      </c>
      <c r="AC3" s="850"/>
      <c r="AD3" s="850" t="s">
        <v>231</v>
      </c>
    </row>
    <row r="4" spans="1:30" s="867" customFormat="1">
      <c r="AD4" s="45"/>
    </row>
    <row r="5" spans="1:30" s="867" customFormat="1" ht="27.75" customHeight="1">
      <c r="B5" s="1308" t="s">
        <v>1578</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row>
    <row r="6" spans="1:30" s="867" customFormat="1"/>
    <row r="7" spans="1:30" s="867" customFormat="1" ht="39.75" customHeight="1">
      <c r="B7" s="1288" t="s">
        <v>653</v>
      </c>
      <c r="C7" s="1288"/>
      <c r="D7" s="1288"/>
      <c r="E7" s="1288"/>
      <c r="F7" s="1288"/>
      <c r="G7" s="1296"/>
      <c r="H7" s="1297"/>
      <c r="I7" s="1297"/>
      <c r="J7" s="1297"/>
      <c r="K7" s="1297"/>
      <c r="L7" s="1297"/>
      <c r="M7" s="1297"/>
      <c r="N7" s="1297"/>
      <c r="O7" s="1297"/>
      <c r="P7" s="1297"/>
      <c r="Q7" s="1297"/>
      <c r="R7" s="1297"/>
      <c r="S7" s="1297"/>
      <c r="T7" s="1297"/>
      <c r="U7" s="1297"/>
      <c r="V7" s="1297"/>
      <c r="W7" s="1297"/>
      <c r="X7" s="1297"/>
      <c r="Y7" s="1297"/>
      <c r="Z7" s="1297"/>
      <c r="AA7" s="1297"/>
      <c r="AB7" s="1297"/>
      <c r="AC7" s="1297"/>
      <c r="AD7" s="1298"/>
    </row>
    <row r="8" spans="1:30" ht="39.75" customHeight="1">
      <c r="B8" s="1043" t="s">
        <v>93</v>
      </c>
      <c r="C8" s="1044"/>
      <c r="D8" s="1044"/>
      <c r="E8" s="1044"/>
      <c r="F8" s="1045"/>
      <c r="G8" s="869"/>
      <c r="H8" s="540" t="s">
        <v>118</v>
      </c>
      <c r="I8" s="870" t="s">
        <v>960</v>
      </c>
      <c r="J8" s="870"/>
      <c r="K8" s="870"/>
      <c r="L8" s="870"/>
      <c r="M8" s="543" t="s">
        <v>118</v>
      </c>
      <c r="N8" s="870" t="s">
        <v>961</v>
      </c>
      <c r="O8" s="870"/>
      <c r="P8" s="870"/>
      <c r="Q8" s="870"/>
      <c r="R8" s="543" t="s">
        <v>118</v>
      </c>
      <c r="S8" s="870" t="s">
        <v>962</v>
      </c>
      <c r="T8" s="870"/>
      <c r="U8" s="870"/>
      <c r="V8" s="870"/>
      <c r="W8" s="870"/>
      <c r="X8" s="870"/>
      <c r="Y8" s="870"/>
      <c r="Z8" s="870"/>
      <c r="AA8" s="870"/>
      <c r="AB8" s="870"/>
      <c r="AC8" s="870"/>
      <c r="AD8" s="879"/>
    </row>
    <row r="9" spans="1:30" ht="39.75" customHeight="1">
      <c r="B9" s="1043" t="s">
        <v>259</v>
      </c>
      <c r="C9" s="1044"/>
      <c r="D9" s="1044"/>
      <c r="E9" s="1044"/>
      <c r="F9" s="1044"/>
      <c r="G9" s="869"/>
      <c r="H9" s="540" t="s">
        <v>118</v>
      </c>
      <c r="I9" s="870" t="s">
        <v>986</v>
      </c>
      <c r="J9" s="870"/>
      <c r="K9" s="870"/>
      <c r="L9" s="870"/>
      <c r="M9" s="870"/>
      <c r="N9" s="870"/>
      <c r="O9" s="870"/>
      <c r="P9" s="870"/>
      <c r="Q9" s="870"/>
      <c r="R9" s="870"/>
      <c r="S9" s="870"/>
      <c r="T9" s="870"/>
      <c r="U9" s="870"/>
      <c r="V9" s="870"/>
      <c r="W9" s="870"/>
      <c r="X9" s="870"/>
      <c r="Y9" s="870"/>
      <c r="Z9" s="870"/>
      <c r="AA9" s="870"/>
      <c r="AB9" s="870"/>
      <c r="AC9" s="870"/>
      <c r="AD9" s="879"/>
    </row>
    <row r="10" spans="1:30" s="867" customFormat="1"/>
    <row r="11" spans="1:30" s="867" customFormat="1" ht="10.5" customHeight="1">
      <c r="B11" s="856"/>
      <c r="C11" s="857"/>
      <c r="D11" s="857"/>
      <c r="E11" s="857"/>
      <c r="F11" s="857"/>
      <c r="G11" s="857"/>
      <c r="H11" s="857"/>
      <c r="I11" s="857"/>
      <c r="J11" s="857"/>
      <c r="K11" s="857"/>
      <c r="L11" s="857"/>
      <c r="M11" s="857"/>
      <c r="N11" s="857"/>
      <c r="O11" s="857"/>
      <c r="P11" s="857"/>
      <c r="Q11" s="857"/>
      <c r="R11" s="857"/>
      <c r="S11" s="857"/>
      <c r="T11" s="857"/>
      <c r="U11" s="857"/>
      <c r="V11" s="857"/>
      <c r="W11" s="857"/>
      <c r="X11" s="857"/>
      <c r="Y11" s="857"/>
      <c r="Z11" s="857"/>
      <c r="AA11" s="857"/>
      <c r="AB11" s="857"/>
      <c r="AC11" s="857"/>
      <c r="AD11" s="858"/>
    </row>
    <row r="12" spans="1:30" s="867" customFormat="1" ht="10.5" customHeight="1">
      <c r="B12" s="866"/>
      <c r="C12" s="856"/>
      <c r="D12" s="857"/>
      <c r="E12" s="857"/>
      <c r="F12" s="857"/>
      <c r="G12" s="856"/>
      <c r="H12" s="857"/>
      <c r="I12" s="857"/>
      <c r="J12" s="857"/>
      <c r="K12" s="857"/>
      <c r="L12" s="857"/>
      <c r="M12" s="857"/>
      <c r="N12" s="857"/>
      <c r="O12" s="857"/>
      <c r="P12" s="857"/>
      <c r="Q12" s="857"/>
      <c r="R12" s="857"/>
      <c r="S12" s="857"/>
      <c r="T12" s="857"/>
      <c r="U12" s="857"/>
      <c r="V12" s="857"/>
      <c r="W12" s="857"/>
      <c r="X12" s="857"/>
      <c r="Y12" s="857"/>
      <c r="Z12" s="858"/>
      <c r="AA12" s="857"/>
      <c r="AB12" s="857"/>
      <c r="AC12" s="858"/>
      <c r="AD12" s="868"/>
    </row>
    <row r="13" spans="1:30" s="867" customFormat="1" ht="32.25" customHeight="1">
      <c r="B13" s="874"/>
      <c r="C13" s="1373" t="s">
        <v>723</v>
      </c>
      <c r="D13" s="1305"/>
      <c r="E13" s="1305"/>
      <c r="F13" s="1306"/>
      <c r="H13" s="873" t="s">
        <v>538</v>
      </c>
      <c r="I13" s="1374" t="s">
        <v>1577</v>
      </c>
      <c r="J13" s="1375"/>
      <c r="K13" s="1375"/>
      <c r="L13" s="1375"/>
      <c r="M13" s="1375"/>
      <c r="N13" s="1375"/>
      <c r="O13" s="1375"/>
      <c r="P13" s="1375"/>
      <c r="Q13" s="1375"/>
      <c r="R13" s="1375"/>
      <c r="S13" s="1043"/>
      <c r="T13" s="1044"/>
      <c r="U13" s="848" t="s">
        <v>89</v>
      </c>
      <c r="V13" s="850"/>
      <c r="W13" s="850"/>
      <c r="X13" s="850"/>
      <c r="Y13" s="850"/>
      <c r="AA13" s="866"/>
      <c r="AC13" s="868"/>
      <c r="AD13" s="868"/>
    </row>
    <row r="14" spans="1:30" s="867" customFormat="1" ht="32.25" customHeight="1">
      <c r="B14" s="874"/>
      <c r="C14" s="874"/>
      <c r="D14" s="852"/>
      <c r="E14" s="852"/>
      <c r="F14" s="853"/>
      <c r="H14" s="873" t="s">
        <v>539</v>
      </c>
      <c r="I14" s="1374" t="s">
        <v>1576</v>
      </c>
      <c r="J14" s="1375"/>
      <c r="K14" s="1375"/>
      <c r="L14" s="1375"/>
      <c r="M14" s="1375"/>
      <c r="N14" s="1375"/>
      <c r="O14" s="1375"/>
      <c r="P14" s="1375"/>
      <c r="Q14" s="1375"/>
      <c r="R14" s="1375"/>
      <c r="S14" s="1043"/>
      <c r="T14" s="1044"/>
      <c r="U14" s="848" t="s">
        <v>89</v>
      </c>
      <c r="V14" s="850"/>
      <c r="W14" s="850"/>
      <c r="X14" s="850"/>
      <c r="Y14" s="850"/>
      <c r="AA14" s="616" t="s">
        <v>904</v>
      </c>
      <c r="AB14" s="586" t="s">
        <v>795</v>
      </c>
      <c r="AC14" s="617" t="s">
        <v>905</v>
      </c>
      <c r="AD14" s="868"/>
    </row>
    <row r="15" spans="1:30" s="867" customFormat="1" ht="32.25" customHeight="1">
      <c r="B15" s="866"/>
      <c r="C15" s="866"/>
      <c r="F15" s="868"/>
      <c r="H15" s="873" t="s">
        <v>540</v>
      </c>
      <c r="I15" s="1376" t="s">
        <v>724</v>
      </c>
      <c r="J15" s="1377"/>
      <c r="K15" s="1377"/>
      <c r="L15" s="1377"/>
      <c r="M15" s="1377"/>
      <c r="N15" s="1377"/>
      <c r="O15" s="1377"/>
      <c r="P15" s="1377"/>
      <c r="Q15" s="1377"/>
      <c r="R15" s="1378"/>
      <c r="S15" s="1043"/>
      <c r="T15" s="1044"/>
      <c r="U15" s="848" t="s">
        <v>692</v>
      </c>
      <c r="V15" s="867" t="s">
        <v>644</v>
      </c>
      <c r="W15" s="1379" t="s">
        <v>1575</v>
      </c>
      <c r="X15" s="1379"/>
      <c r="Y15" s="1379"/>
      <c r="Z15" s="849"/>
      <c r="AA15" s="618" t="s">
        <v>118</v>
      </c>
      <c r="AB15" s="543" t="s">
        <v>795</v>
      </c>
      <c r="AC15" s="619" t="s">
        <v>118</v>
      </c>
      <c r="AD15" s="566"/>
    </row>
    <row r="16" spans="1:30" s="867" customFormat="1">
      <c r="B16" s="866"/>
      <c r="C16" s="859"/>
      <c r="D16" s="860"/>
      <c r="E16" s="860"/>
      <c r="F16" s="861"/>
      <c r="G16" s="860"/>
      <c r="H16" s="860"/>
      <c r="I16" s="860"/>
      <c r="J16" s="860"/>
      <c r="K16" s="860"/>
      <c r="L16" s="860"/>
      <c r="M16" s="860"/>
      <c r="N16" s="860"/>
      <c r="O16" s="860"/>
      <c r="P16" s="860"/>
      <c r="Q16" s="860"/>
      <c r="R16" s="860"/>
      <c r="S16" s="860"/>
      <c r="T16" s="860"/>
      <c r="U16" s="860"/>
      <c r="V16" s="860"/>
      <c r="W16" s="860"/>
      <c r="X16" s="860"/>
      <c r="Y16" s="860"/>
      <c r="Z16" s="860"/>
      <c r="AA16" s="859"/>
      <c r="AB16" s="860"/>
      <c r="AC16" s="861"/>
      <c r="AD16" s="868"/>
    </row>
    <row r="17" spans="2:30" s="867" customFormat="1" ht="10.5" customHeight="1">
      <c r="B17" s="866"/>
      <c r="C17" s="856"/>
      <c r="D17" s="857"/>
      <c r="E17" s="857"/>
      <c r="F17" s="857"/>
      <c r="G17" s="856"/>
      <c r="H17" s="857"/>
      <c r="I17" s="857"/>
      <c r="J17" s="857"/>
      <c r="K17" s="857"/>
      <c r="L17" s="857"/>
      <c r="M17" s="857"/>
      <c r="N17" s="857"/>
      <c r="O17" s="857"/>
      <c r="P17" s="857"/>
      <c r="Q17" s="857"/>
      <c r="R17" s="857"/>
      <c r="S17" s="857"/>
      <c r="T17" s="857"/>
      <c r="U17" s="857"/>
      <c r="V17" s="857"/>
      <c r="W17" s="857"/>
      <c r="X17" s="857"/>
      <c r="Y17" s="857"/>
      <c r="Z17" s="858"/>
      <c r="AA17" s="857"/>
      <c r="AB17" s="857"/>
      <c r="AC17" s="858"/>
      <c r="AD17" s="868"/>
    </row>
    <row r="18" spans="2:30" s="867" customFormat="1" ht="27" customHeight="1">
      <c r="B18" s="874"/>
      <c r="C18" s="1373" t="s">
        <v>726</v>
      </c>
      <c r="D18" s="1305"/>
      <c r="E18" s="1305"/>
      <c r="F18" s="1306"/>
      <c r="H18" s="873" t="s">
        <v>538</v>
      </c>
      <c r="I18" s="1374" t="s">
        <v>727</v>
      </c>
      <c r="J18" s="1375"/>
      <c r="K18" s="1375"/>
      <c r="L18" s="1375"/>
      <c r="M18" s="1375"/>
      <c r="N18" s="1375"/>
      <c r="O18" s="1375"/>
      <c r="P18" s="1375"/>
      <c r="Q18" s="1375"/>
      <c r="R18" s="1375"/>
      <c r="S18" s="1043"/>
      <c r="T18" s="1044"/>
      <c r="U18" s="848" t="s">
        <v>29</v>
      </c>
      <c r="V18" s="850"/>
      <c r="W18" s="850"/>
      <c r="X18" s="850"/>
      <c r="Y18" s="850"/>
      <c r="AA18" s="866"/>
      <c r="AC18" s="868"/>
      <c r="AD18" s="868"/>
    </row>
    <row r="19" spans="2:30" s="867" customFormat="1" ht="27" customHeight="1">
      <c r="B19" s="874"/>
      <c r="C19" s="1373"/>
      <c r="D19" s="1305"/>
      <c r="E19" s="1305"/>
      <c r="F19" s="1306"/>
      <c r="H19" s="873" t="s">
        <v>539</v>
      </c>
      <c r="I19" s="1374" t="s">
        <v>728</v>
      </c>
      <c r="J19" s="1375"/>
      <c r="K19" s="1375"/>
      <c r="L19" s="1375"/>
      <c r="M19" s="1375"/>
      <c r="N19" s="1375"/>
      <c r="O19" s="1375"/>
      <c r="P19" s="1375"/>
      <c r="Q19" s="1375"/>
      <c r="R19" s="1375"/>
      <c r="S19" s="1043"/>
      <c r="T19" s="1044"/>
      <c r="U19" s="848" t="s">
        <v>89</v>
      </c>
      <c r="V19" s="850"/>
      <c r="W19" s="850"/>
      <c r="X19" s="850"/>
      <c r="Y19" s="850"/>
      <c r="AA19" s="866"/>
      <c r="AC19" s="868"/>
      <c r="AD19" s="868"/>
    </row>
    <row r="20" spans="2:30" s="867" customFormat="1" ht="27" customHeight="1">
      <c r="B20" s="874"/>
      <c r="C20" s="874"/>
      <c r="D20" s="852"/>
      <c r="E20" s="852"/>
      <c r="F20" s="853"/>
      <c r="H20" s="873" t="s">
        <v>540</v>
      </c>
      <c r="I20" s="1374" t="s">
        <v>808</v>
      </c>
      <c r="J20" s="1375"/>
      <c r="K20" s="1375"/>
      <c r="L20" s="1375"/>
      <c r="M20" s="1375"/>
      <c r="N20" s="1375"/>
      <c r="O20" s="1375"/>
      <c r="P20" s="1375"/>
      <c r="Q20" s="1375"/>
      <c r="R20" s="1375"/>
      <c r="S20" s="1043"/>
      <c r="T20" s="1044"/>
      <c r="U20" s="848" t="s">
        <v>89</v>
      </c>
      <c r="V20" s="850"/>
      <c r="W20" s="850"/>
      <c r="X20" s="850"/>
      <c r="Y20" s="850"/>
      <c r="AA20" s="616" t="s">
        <v>904</v>
      </c>
      <c r="AB20" s="586" t="s">
        <v>795</v>
      </c>
      <c r="AC20" s="617" t="s">
        <v>905</v>
      </c>
      <c r="AD20" s="868"/>
    </row>
    <row r="21" spans="2:30" s="867" customFormat="1" ht="27" customHeight="1">
      <c r="B21" s="866"/>
      <c r="C21" s="866"/>
      <c r="F21" s="868"/>
      <c r="H21" s="873" t="s">
        <v>541</v>
      </c>
      <c r="I21" s="1376" t="s">
        <v>729</v>
      </c>
      <c r="J21" s="1377"/>
      <c r="K21" s="1377"/>
      <c r="L21" s="1377"/>
      <c r="M21" s="1377"/>
      <c r="N21" s="1377"/>
      <c r="O21" s="1377"/>
      <c r="P21" s="1377"/>
      <c r="Q21" s="1377"/>
      <c r="R21" s="1378"/>
      <c r="S21" s="1043"/>
      <c r="T21" s="1044"/>
      <c r="U21" s="848" t="s">
        <v>692</v>
      </c>
      <c r="V21" s="867" t="s">
        <v>644</v>
      </c>
      <c r="W21" s="1379" t="s">
        <v>1574</v>
      </c>
      <c r="X21" s="1379"/>
      <c r="Y21" s="1379"/>
      <c r="Z21" s="849"/>
      <c r="AA21" s="618" t="s">
        <v>118</v>
      </c>
      <c r="AB21" s="543" t="s">
        <v>795</v>
      </c>
      <c r="AC21" s="619" t="s">
        <v>118</v>
      </c>
      <c r="AD21" s="566"/>
    </row>
    <row r="22" spans="2:30" s="867" customFormat="1">
      <c r="B22" s="866"/>
      <c r="C22" s="859"/>
      <c r="D22" s="860"/>
      <c r="E22" s="860"/>
      <c r="F22" s="861"/>
      <c r="G22" s="860"/>
      <c r="H22" s="860"/>
      <c r="I22" s="860"/>
      <c r="J22" s="860"/>
      <c r="K22" s="860"/>
      <c r="L22" s="860"/>
      <c r="M22" s="860"/>
      <c r="N22" s="860"/>
      <c r="O22" s="860"/>
      <c r="P22" s="860"/>
      <c r="Q22" s="860"/>
      <c r="R22" s="860"/>
      <c r="S22" s="860"/>
      <c r="T22" s="860"/>
      <c r="U22" s="860"/>
      <c r="V22" s="860"/>
      <c r="W22" s="860"/>
      <c r="X22" s="860"/>
      <c r="Y22" s="860"/>
      <c r="Z22" s="860"/>
      <c r="AA22" s="859"/>
      <c r="AB22" s="860"/>
      <c r="AC22" s="861"/>
      <c r="AD22" s="868"/>
    </row>
    <row r="23" spans="2:30" s="867" customFormat="1">
      <c r="B23" s="859"/>
      <c r="C23" s="860"/>
      <c r="D23" s="860"/>
      <c r="E23" s="860"/>
      <c r="F23" s="860"/>
      <c r="G23" s="860"/>
      <c r="H23" s="860"/>
      <c r="I23" s="860"/>
      <c r="J23" s="860"/>
      <c r="K23" s="860"/>
      <c r="L23" s="860"/>
      <c r="M23" s="860"/>
      <c r="N23" s="860"/>
      <c r="O23" s="860"/>
      <c r="P23" s="860"/>
      <c r="Q23" s="860"/>
      <c r="R23" s="860"/>
      <c r="S23" s="860"/>
      <c r="T23" s="860"/>
      <c r="U23" s="860"/>
      <c r="V23" s="860"/>
      <c r="W23" s="860"/>
      <c r="X23" s="860"/>
      <c r="Y23" s="860"/>
      <c r="Z23" s="860"/>
      <c r="AA23" s="860"/>
      <c r="AB23" s="860"/>
      <c r="AC23" s="860"/>
      <c r="AD23" s="861"/>
    </row>
    <row r="24" spans="2:30" s="867" customFormat="1" ht="7.5" customHeight="1">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row>
    <row r="25" spans="2:30" s="867" customFormat="1" ht="89.25" customHeight="1">
      <c r="B25" s="1038" t="s">
        <v>731</v>
      </c>
      <c r="C25" s="1038"/>
      <c r="D25" s="1176" t="s">
        <v>1573</v>
      </c>
      <c r="E25" s="1176"/>
      <c r="F25" s="1176"/>
      <c r="G25" s="1176"/>
      <c r="H25" s="1176"/>
      <c r="I25" s="1176"/>
      <c r="J25" s="1176"/>
      <c r="K25" s="1176"/>
      <c r="L25" s="1176"/>
      <c r="M25" s="1176"/>
      <c r="N25" s="1176"/>
      <c r="O25" s="1176"/>
      <c r="P25" s="1176"/>
      <c r="Q25" s="1176"/>
      <c r="R25" s="1176"/>
      <c r="S25" s="1176"/>
      <c r="T25" s="1176"/>
      <c r="U25" s="1176"/>
      <c r="V25" s="1176"/>
      <c r="W25" s="1176"/>
      <c r="X25" s="1176"/>
      <c r="Y25" s="1176"/>
      <c r="Z25" s="1176"/>
      <c r="AA25" s="1176"/>
      <c r="AB25" s="1176"/>
      <c r="AC25" s="1176"/>
      <c r="AD25" s="849"/>
    </row>
    <row r="26" spans="2:30" s="867" customFormat="1" ht="43.5" customHeight="1">
      <c r="B26" s="1315" t="s">
        <v>732</v>
      </c>
      <c r="C26" s="1315"/>
      <c r="D26" s="1059" t="s">
        <v>1572</v>
      </c>
      <c r="E26" s="1059"/>
      <c r="F26" s="1059"/>
      <c r="G26" s="1059"/>
      <c r="H26" s="1059"/>
      <c r="I26" s="1059"/>
      <c r="J26" s="1059"/>
      <c r="K26" s="1059"/>
      <c r="L26" s="1059"/>
      <c r="M26" s="1059"/>
      <c r="N26" s="1059"/>
      <c r="O26" s="1059"/>
      <c r="P26" s="1059"/>
      <c r="Q26" s="1059"/>
      <c r="R26" s="1059"/>
      <c r="S26" s="1059"/>
      <c r="T26" s="1059"/>
      <c r="U26" s="1059"/>
      <c r="V26" s="1059"/>
      <c r="W26" s="1059"/>
      <c r="X26" s="1059"/>
      <c r="Y26" s="1059"/>
      <c r="Z26" s="1059"/>
      <c r="AA26" s="1059"/>
      <c r="AB26" s="1059"/>
      <c r="AC26" s="1059"/>
      <c r="AD26" s="852"/>
    </row>
    <row r="27" spans="2:30" s="867" customFormat="1" ht="50.25" customHeight="1">
      <c r="B27" s="1059" t="s">
        <v>1571</v>
      </c>
      <c r="C27" s="1059"/>
      <c r="D27" s="1059"/>
      <c r="E27" s="1059"/>
      <c r="F27" s="1059"/>
      <c r="G27" s="1059"/>
      <c r="H27" s="1059"/>
      <c r="I27" s="1059"/>
      <c r="J27" s="1059"/>
      <c r="K27" s="1059"/>
      <c r="L27" s="1059"/>
      <c r="M27" s="1059"/>
      <c r="N27" s="1059"/>
      <c r="O27" s="1059"/>
      <c r="P27" s="1059"/>
      <c r="Q27" s="1059"/>
      <c r="R27" s="1059"/>
      <c r="S27" s="1059"/>
      <c r="T27" s="1059"/>
      <c r="U27" s="1059"/>
      <c r="V27" s="1059"/>
      <c r="W27" s="1059"/>
      <c r="X27" s="1059"/>
      <c r="Y27" s="1059"/>
      <c r="Z27" s="1059"/>
      <c r="AA27" s="1059"/>
      <c r="AB27" s="1059"/>
      <c r="AC27" s="1059"/>
      <c r="AD27" s="1059"/>
    </row>
    <row r="28" spans="2:30" s="867" customFormat="1">
      <c r="B28" s="1059"/>
      <c r="C28" s="1059"/>
      <c r="D28" s="1059"/>
      <c r="E28" s="1059"/>
      <c r="F28" s="1059"/>
      <c r="G28" s="1059"/>
      <c r="H28" s="1059"/>
      <c r="I28" s="1059"/>
      <c r="J28" s="1059"/>
      <c r="K28" s="1059"/>
      <c r="L28" s="1059"/>
      <c r="M28" s="1059"/>
      <c r="N28" s="1059"/>
      <c r="O28" s="1059"/>
      <c r="P28" s="1059"/>
      <c r="Q28" s="1059"/>
      <c r="R28" s="1059"/>
      <c r="S28" s="1059"/>
      <c r="T28" s="1059"/>
      <c r="U28" s="1059"/>
      <c r="V28" s="1059"/>
      <c r="W28" s="1059"/>
      <c r="X28" s="1059"/>
      <c r="Y28" s="1059"/>
      <c r="Z28" s="1059"/>
      <c r="AA28" s="1059"/>
      <c r="AB28" s="1059"/>
      <c r="AC28" s="1059"/>
      <c r="AD28" s="1059"/>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c r="B32" s="863"/>
      <c r="C32" s="501"/>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row>
    <row r="33" spans="2:32" s="14" customFormat="1">
      <c r="B33" s="863"/>
      <c r="C33" s="501"/>
      <c r="D33" s="501"/>
      <c r="E33" s="501"/>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row>
    <row r="34" spans="2:32" s="14" customFormat="1">
      <c r="B34" s="863"/>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row>
    <row r="35" spans="2:32" s="14" customFormat="1">
      <c r="B35" s="863"/>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row>
    <row r="36" spans="2:32" s="14" customFormat="1">
      <c r="B36" s="863"/>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row>
    <row r="37" spans="2:32" s="14" customFormat="1">
      <c r="B37" s="863"/>
      <c r="C37" s="501"/>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row>
    <row r="38" spans="2:32">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row>
    <row r="39" spans="2:32">
      <c r="C39" s="530"/>
    </row>
    <row r="122" spans="3:7">
      <c r="C122" s="528"/>
      <c r="D122" s="528"/>
      <c r="E122" s="528"/>
      <c r="F122" s="528"/>
      <c r="G122" s="528"/>
    </row>
    <row r="123" spans="3:7">
      <c r="C123" s="530"/>
    </row>
  </sheetData>
  <mergeCells count="30">
    <mergeCell ref="B26:C26"/>
    <mergeCell ref="D26:AC26"/>
    <mergeCell ref="B27:AD27"/>
    <mergeCell ref="W15:Y15"/>
    <mergeCell ref="B28:AD28"/>
    <mergeCell ref="I20:R20"/>
    <mergeCell ref="S20:T20"/>
    <mergeCell ref="I21:R21"/>
    <mergeCell ref="S21:T21"/>
    <mergeCell ref="W21:Y21"/>
    <mergeCell ref="B24:AD24"/>
    <mergeCell ref="B25:C25"/>
    <mergeCell ref="D25:AC25"/>
    <mergeCell ref="C18:F19"/>
    <mergeCell ref="I18:R18"/>
    <mergeCell ref="S18:T18"/>
    <mergeCell ref="I19:R19"/>
    <mergeCell ref="S19:T19"/>
    <mergeCell ref="I14:R14"/>
    <mergeCell ref="S14:T14"/>
    <mergeCell ref="I15:R15"/>
    <mergeCell ref="S15:T15"/>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H8:H9 M8 R8 AA15 AC15 AA21 AC21" xr:uid="{A6E24C4A-9CB2-40F5-B372-3DA679656F56}">
      <formula1>"□,■"</formula1>
    </dataValidation>
  </dataValidations>
  <pageMargins left="0.7" right="0.7" top="0.75" bottom="0.75" header="0.3" footer="0.3"/>
  <pageSetup paperSize="9" scale="8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2EB7-7DF4-4629-BBDC-0B715C3FB354}">
  <sheetPr>
    <tabColor theme="0"/>
  </sheetPr>
  <dimension ref="B1:AK108"/>
  <sheetViews>
    <sheetView zoomScale="85" zoomScaleNormal="85" zoomScaleSheetLayoutView="85" workbookViewId="0">
      <selection activeCell="Z18" sqref="Z18:AC18"/>
    </sheetView>
  </sheetViews>
  <sheetFormatPr defaultColWidth="3.5" defaultRowHeight="13.5"/>
  <cols>
    <col min="1" max="1" width="1.75" style="501" customWidth="1"/>
    <col min="2" max="2" width="3" style="533" customWidth="1"/>
    <col min="3" max="5" width="4.875" style="501" customWidth="1"/>
    <col min="6" max="6" width="1.25" style="501" customWidth="1"/>
    <col min="7" max="7" width="2.625" style="501" customWidth="1"/>
    <col min="8" max="13" width="6.25" style="501" customWidth="1"/>
    <col min="14" max="16" width="5.25" style="501" customWidth="1"/>
    <col min="17" max="17" width="4.75" style="501" customWidth="1"/>
    <col min="18" max="22" width="5.125" style="501" customWidth="1"/>
    <col min="23" max="24" width="4.75" style="501" customWidth="1"/>
    <col min="25" max="28" width="5.25" style="501" customWidth="1"/>
    <col min="29" max="31" width="6.625" style="501" customWidth="1"/>
    <col min="32" max="32" width="1.25" style="501" customWidth="1"/>
    <col min="33" max="33" width="1.75" style="501" customWidth="1"/>
    <col min="34" max="16384" width="3.5" style="501"/>
  </cols>
  <sheetData>
    <row r="1" spans="2:32" s="1" customFormat="1" ht="5.25" customHeight="1"/>
    <row r="2" spans="2:32" s="1" customFormat="1">
      <c r="B2" s="1" t="s">
        <v>1267</v>
      </c>
    </row>
    <row r="3" spans="2:32" s="1" customFormat="1">
      <c r="W3" s="45" t="s">
        <v>650</v>
      </c>
      <c r="X3" s="1039"/>
      <c r="Y3" s="1039"/>
      <c r="Z3" s="1" t="s">
        <v>33</v>
      </c>
      <c r="AA3" s="1039"/>
      <c r="AB3" s="1039"/>
      <c r="AC3" s="1" t="s">
        <v>486</v>
      </c>
      <c r="AD3" s="45"/>
      <c r="AE3" s="1" t="s">
        <v>231</v>
      </c>
    </row>
    <row r="4" spans="2:32" s="1" customFormat="1" ht="6.75" customHeight="1">
      <c r="AD4" s="45"/>
    </row>
    <row r="5" spans="2:32" s="1" customFormat="1" ht="26.25" customHeight="1">
      <c r="B5" s="1308" t="s">
        <v>1266</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row>
    <row r="6" spans="2:32" s="1" customFormat="1" ht="7.5" customHeight="1"/>
    <row r="7" spans="2:32" s="1" customFormat="1" ht="30" customHeight="1">
      <c r="B7" s="1296" t="s">
        <v>688</v>
      </c>
      <c r="C7" s="1297"/>
      <c r="D7" s="1297"/>
      <c r="E7" s="1298"/>
      <c r="F7" s="1309"/>
      <c r="G7" s="1309"/>
      <c r="H7" s="1309"/>
      <c r="I7" s="1309"/>
      <c r="J7" s="1309"/>
      <c r="K7" s="1309"/>
      <c r="L7" s="1309"/>
      <c r="M7" s="1309"/>
      <c r="N7" s="1309"/>
      <c r="O7" s="1309"/>
      <c r="P7" s="1309"/>
      <c r="Q7" s="1309"/>
      <c r="R7" s="1309"/>
      <c r="S7" s="1309"/>
      <c r="T7" s="1309"/>
      <c r="U7" s="1309"/>
      <c r="V7" s="1309"/>
      <c r="W7" s="1309"/>
      <c r="X7" s="1309"/>
      <c r="Y7" s="1309"/>
      <c r="Z7" s="1309"/>
      <c r="AA7" s="1309"/>
      <c r="AB7" s="1309"/>
      <c r="AC7" s="1309"/>
      <c r="AD7" s="1309"/>
      <c r="AE7" s="1309"/>
      <c r="AF7" s="1309"/>
    </row>
    <row r="8" spans="2:32" ht="30" customHeight="1">
      <c r="B8" s="1296" t="s">
        <v>201</v>
      </c>
      <c r="C8" s="1297"/>
      <c r="D8" s="1297"/>
      <c r="E8" s="1298"/>
      <c r="F8" s="568"/>
      <c r="G8" s="535"/>
      <c r="H8" s="540" t="s">
        <v>118</v>
      </c>
      <c r="I8" s="535" t="s">
        <v>960</v>
      </c>
      <c r="J8" s="535"/>
      <c r="K8" s="535"/>
      <c r="L8" s="535"/>
      <c r="M8" s="540" t="s">
        <v>118</v>
      </c>
      <c r="N8" s="535" t="s">
        <v>961</v>
      </c>
      <c r="O8" s="535"/>
      <c r="P8" s="535"/>
      <c r="Q8" s="535"/>
      <c r="R8" s="535"/>
      <c r="S8" s="540" t="s">
        <v>118</v>
      </c>
      <c r="T8" s="535" t="s">
        <v>962</v>
      </c>
      <c r="U8" s="535"/>
      <c r="V8" s="535"/>
      <c r="W8" s="535"/>
      <c r="X8" s="535"/>
      <c r="Y8" s="535"/>
      <c r="Z8" s="535"/>
      <c r="AA8" s="535"/>
      <c r="AB8" s="535"/>
      <c r="AC8" s="535"/>
      <c r="AD8" s="535"/>
      <c r="AE8" s="535"/>
      <c r="AF8" s="538"/>
    </row>
    <row r="9" spans="2:32" ht="30" customHeight="1">
      <c r="B9" s="1296" t="s">
        <v>202</v>
      </c>
      <c r="C9" s="1297"/>
      <c r="D9" s="1297"/>
      <c r="E9" s="1298"/>
      <c r="F9" s="624"/>
      <c r="G9" s="582"/>
      <c r="H9" s="625" t="s">
        <v>118</v>
      </c>
      <c r="I9" s="1" t="s">
        <v>982</v>
      </c>
      <c r="J9" s="582"/>
      <c r="K9" s="582"/>
      <c r="L9" s="582"/>
      <c r="M9" s="582"/>
      <c r="N9" s="582"/>
      <c r="O9" s="582"/>
      <c r="P9" s="582"/>
      <c r="Q9" s="582"/>
      <c r="R9" s="582"/>
      <c r="S9" s="543" t="s">
        <v>118</v>
      </c>
      <c r="T9" s="1" t="s">
        <v>983</v>
      </c>
      <c r="U9" s="583"/>
      <c r="V9" s="582"/>
      <c r="W9" s="582"/>
      <c r="X9" s="582"/>
      <c r="Y9" s="582"/>
      <c r="Z9" s="582"/>
      <c r="AA9" s="582"/>
      <c r="AB9" s="582"/>
      <c r="AC9" s="582"/>
      <c r="AD9" s="582"/>
      <c r="AE9" s="582"/>
      <c r="AF9" s="590"/>
    </row>
    <row r="10" spans="2:32" ht="30" customHeight="1">
      <c r="B10" s="1289" t="s">
        <v>203</v>
      </c>
      <c r="C10" s="1290"/>
      <c r="D10" s="1290"/>
      <c r="E10" s="1291"/>
      <c r="F10" s="41"/>
      <c r="G10" s="22"/>
      <c r="H10" s="543" t="s">
        <v>118</v>
      </c>
      <c r="I10" s="7" t="s">
        <v>984</v>
      </c>
      <c r="J10" s="22"/>
      <c r="K10" s="22"/>
      <c r="L10" s="22"/>
      <c r="M10" s="22"/>
      <c r="N10" s="22"/>
      <c r="O10" s="22"/>
      <c r="P10" s="22"/>
      <c r="Q10" s="22"/>
      <c r="R10" s="22"/>
      <c r="S10" s="22"/>
      <c r="T10" s="7"/>
      <c r="U10" s="579"/>
      <c r="V10" s="22"/>
      <c r="W10" s="22"/>
      <c r="X10" s="22"/>
      <c r="Y10" s="22"/>
      <c r="Z10" s="22"/>
      <c r="AA10" s="22"/>
      <c r="AB10" s="22"/>
      <c r="AC10" s="22"/>
      <c r="AD10" s="22"/>
      <c r="AE10" s="22"/>
      <c r="AF10" s="23"/>
    </row>
    <row r="11" spans="2:32" ht="30" customHeight="1">
      <c r="B11" s="1292"/>
      <c r="C11" s="1293"/>
      <c r="D11" s="1293"/>
      <c r="E11" s="1294"/>
      <c r="F11" s="624"/>
      <c r="G11" s="582"/>
      <c r="H11" s="625" t="s">
        <v>118</v>
      </c>
      <c r="I11" s="8" t="s">
        <v>985</v>
      </c>
      <c r="J11" s="582"/>
      <c r="K11" s="582"/>
      <c r="L11" s="582"/>
      <c r="M11" s="582"/>
      <c r="N11" s="582"/>
      <c r="O11" s="582"/>
      <c r="P11" s="582"/>
      <c r="Q11" s="582"/>
      <c r="R11" s="582"/>
      <c r="S11" s="582"/>
      <c r="T11" s="8"/>
      <c r="U11" s="583"/>
      <c r="V11" s="582"/>
      <c r="W11" s="582"/>
      <c r="X11" s="582"/>
      <c r="Y11" s="582"/>
      <c r="Z11" s="582"/>
      <c r="AA11" s="582"/>
      <c r="AB11" s="582"/>
      <c r="AC11" s="582"/>
      <c r="AD11" s="582"/>
      <c r="AE11" s="582"/>
      <c r="AF11" s="590"/>
    </row>
    <row r="12" spans="2:32" s="1" customFormat="1" ht="15" customHeight="1">
      <c r="B12" s="7"/>
      <c r="C12" s="7"/>
      <c r="D12" s="7"/>
      <c r="E12" s="7"/>
      <c r="Q12" s="45"/>
    </row>
    <row r="13" spans="2:32" s="1" customFormat="1" ht="7.5" customHeight="1" thickBot="1">
      <c r="B13" s="6"/>
      <c r="C13" s="7"/>
      <c r="D13" s="7"/>
      <c r="E13" s="4"/>
      <c r="F13" s="7"/>
      <c r="G13" s="7"/>
      <c r="H13" s="7"/>
      <c r="I13" s="7"/>
      <c r="J13" s="7"/>
      <c r="K13" s="7"/>
      <c r="L13" s="7"/>
      <c r="M13" s="7"/>
      <c r="N13" s="7"/>
      <c r="O13" s="7"/>
      <c r="P13" s="7"/>
      <c r="Q13" s="626"/>
      <c r="R13" s="7"/>
      <c r="S13" s="7"/>
      <c r="T13" s="7"/>
      <c r="U13" s="7"/>
      <c r="V13" s="7"/>
      <c r="W13" s="7"/>
      <c r="X13" s="7"/>
      <c r="Y13" s="7"/>
      <c r="Z13" s="7"/>
      <c r="AA13" s="7"/>
      <c r="AB13" s="7"/>
      <c r="AC13" s="7"/>
      <c r="AD13" s="7"/>
      <c r="AE13" s="7"/>
      <c r="AF13" s="4"/>
    </row>
    <row r="14" spans="2:32" s="1" customFormat="1" ht="21" customHeight="1">
      <c r="B14" s="1058" t="s">
        <v>689</v>
      </c>
      <c r="C14" s="1059"/>
      <c r="D14" s="1059"/>
      <c r="E14" s="1064"/>
      <c r="AD14" s="1380" t="s">
        <v>690</v>
      </c>
      <c r="AE14" s="1381"/>
      <c r="AF14" s="560"/>
    </row>
    <row r="15" spans="2:32" s="1" customFormat="1" ht="21" customHeight="1">
      <c r="B15" s="1058"/>
      <c r="C15" s="1059"/>
      <c r="D15" s="1059"/>
      <c r="E15" s="1064"/>
      <c r="AD15" s="1382"/>
      <c r="AE15" s="1383"/>
      <c r="AF15" s="560"/>
    </row>
    <row r="16" spans="2:32" s="1" customFormat="1" ht="21" customHeight="1">
      <c r="B16" s="1058"/>
      <c r="C16" s="1059"/>
      <c r="D16" s="1059"/>
      <c r="E16" s="1064"/>
      <c r="G16" s="6" t="s">
        <v>204</v>
      </c>
      <c r="H16" s="7"/>
      <c r="I16" s="7"/>
      <c r="J16" s="7"/>
      <c r="K16" s="7"/>
      <c r="L16" s="7"/>
      <c r="M16" s="7"/>
      <c r="N16" s="7"/>
      <c r="O16" s="7"/>
      <c r="P16" s="7"/>
      <c r="Q16" s="7"/>
      <c r="R16" s="7"/>
      <c r="S16" s="7"/>
      <c r="T16" s="7"/>
      <c r="U16" s="7"/>
      <c r="V16" s="7"/>
      <c r="W16" s="7"/>
      <c r="X16" s="7"/>
      <c r="Y16" s="7"/>
      <c r="Z16" s="7"/>
      <c r="AA16" s="7"/>
      <c r="AB16" s="7"/>
      <c r="AC16" s="7"/>
      <c r="AD16" s="627"/>
      <c r="AE16" s="628"/>
      <c r="AF16" s="560"/>
    </row>
    <row r="17" spans="2:32" s="1" customFormat="1" ht="30" customHeight="1">
      <c r="B17" s="613"/>
      <c r="C17" s="554"/>
      <c r="D17" s="554"/>
      <c r="E17" s="549"/>
      <c r="G17" s="564"/>
      <c r="H17" s="614" t="s">
        <v>538</v>
      </c>
      <c r="I17" s="1384" t="s">
        <v>205</v>
      </c>
      <c r="J17" s="1385"/>
      <c r="K17" s="1385"/>
      <c r="L17" s="1385"/>
      <c r="M17" s="1386"/>
      <c r="N17" s="409"/>
      <c r="O17" s="390" t="s">
        <v>89</v>
      </c>
      <c r="P17" s="1387" t="s">
        <v>644</v>
      </c>
      <c r="Q17" s="1388" t="s">
        <v>541</v>
      </c>
      <c r="R17" s="1103" t="s">
        <v>691</v>
      </c>
      <c r="S17" s="1103"/>
      <c r="T17" s="1103"/>
      <c r="U17" s="1103"/>
      <c r="V17" s="1384"/>
      <c r="W17" s="1159"/>
      <c r="X17" s="1045" t="s">
        <v>692</v>
      </c>
      <c r="Y17" s="541" t="s">
        <v>644</v>
      </c>
      <c r="Z17" s="1379" t="s">
        <v>206</v>
      </c>
      <c r="AA17" s="1379"/>
      <c r="AB17" s="1379"/>
      <c r="AC17" s="1379"/>
      <c r="AD17" s="629" t="s">
        <v>118</v>
      </c>
      <c r="AE17" s="630">
        <v>20</v>
      </c>
      <c r="AF17" s="560"/>
    </row>
    <row r="18" spans="2:32" s="1" customFormat="1" ht="30" customHeight="1">
      <c r="B18" s="613"/>
      <c r="C18" s="554"/>
      <c r="D18" s="554"/>
      <c r="E18" s="549"/>
      <c r="G18" s="564"/>
      <c r="H18" s="614" t="s">
        <v>539</v>
      </c>
      <c r="I18" s="1384" t="s">
        <v>207</v>
      </c>
      <c r="J18" s="1109"/>
      <c r="K18" s="1109"/>
      <c r="L18" s="1109"/>
      <c r="M18" s="1110"/>
      <c r="N18" s="405"/>
      <c r="O18" s="606" t="s">
        <v>89</v>
      </c>
      <c r="P18" s="1387"/>
      <c r="Q18" s="1388"/>
      <c r="R18" s="1103"/>
      <c r="S18" s="1103"/>
      <c r="T18" s="1103"/>
      <c r="U18" s="1103"/>
      <c r="V18" s="1384"/>
      <c r="W18" s="1304"/>
      <c r="X18" s="1045"/>
      <c r="Y18" s="541" t="s">
        <v>644</v>
      </c>
      <c r="Z18" s="1379" t="s">
        <v>208</v>
      </c>
      <c r="AA18" s="1379"/>
      <c r="AB18" s="1379"/>
      <c r="AC18" s="1379"/>
      <c r="AD18" s="629" t="s">
        <v>118</v>
      </c>
      <c r="AE18" s="630">
        <v>10</v>
      </c>
      <c r="AF18" s="560"/>
    </row>
    <row r="19" spans="2:32" s="1" customFormat="1" ht="30" customHeight="1">
      <c r="B19" s="613"/>
      <c r="C19" s="554"/>
      <c r="D19" s="554"/>
      <c r="E19" s="549"/>
      <c r="G19" s="564"/>
      <c r="H19" s="614" t="s">
        <v>540</v>
      </c>
      <c r="I19" s="1384" t="s">
        <v>209</v>
      </c>
      <c r="J19" s="1109"/>
      <c r="K19" s="1109"/>
      <c r="L19" s="1109"/>
      <c r="M19" s="1110"/>
      <c r="N19" s="405"/>
      <c r="O19" s="606" t="s">
        <v>89</v>
      </c>
      <c r="P19" s="1387"/>
      <c r="Q19" s="1388"/>
      <c r="R19" s="1103"/>
      <c r="S19" s="1103"/>
      <c r="T19" s="1103"/>
      <c r="U19" s="1103"/>
      <c r="V19" s="1384"/>
      <c r="W19" s="1301"/>
      <c r="X19" s="1045"/>
      <c r="Y19" s="541" t="s">
        <v>644</v>
      </c>
      <c r="Z19" s="1379" t="s">
        <v>210</v>
      </c>
      <c r="AA19" s="1379"/>
      <c r="AB19" s="1379"/>
      <c r="AC19" s="1379"/>
      <c r="AD19" s="629" t="s">
        <v>118</v>
      </c>
      <c r="AE19" s="630">
        <v>0</v>
      </c>
      <c r="AF19" s="560"/>
    </row>
    <row r="20" spans="2:32" s="1" customFormat="1" ht="7.5" customHeight="1">
      <c r="B20" s="613"/>
      <c r="C20" s="554"/>
      <c r="D20" s="554"/>
      <c r="E20" s="549"/>
      <c r="G20" s="573"/>
      <c r="H20" s="8"/>
      <c r="I20" s="406"/>
      <c r="J20" s="406"/>
      <c r="K20" s="406"/>
      <c r="L20" s="406"/>
      <c r="M20" s="406"/>
      <c r="N20" s="406"/>
      <c r="O20" s="406"/>
      <c r="P20" s="406"/>
      <c r="Q20" s="406"/>
      <c r="R20" s="406"/>
      <c r="S20" s="406"/>
      <c r="T20" s="406"/>
      <c r="U20" s="406"/>
      <c r="V20" s="406"/>
      <c r="W20" s="8"/>
      <c r="X20" s="396"/>
      <c r="Y20" s="396"/>
      <c r="Z20" s="8"/>
      <c r="AA20" s="8"/>
      <c r="AB20" s="8"/>
      <c r="AC20" s="8"/>
      <c r="AD20" s="631"/>
      <c r="AE20" s="632"/>
      <c r="AF20" s="560"/>
    </row>
    <row r="21" spans="2:32" s="1" customFormat="1" ht="21" customHeight="1">
      <c r="B21" s="613"/>
      <c r="C21" s="554"/>
      <c r="D21" s="554"/>
      <c r="E21" s="549"/>
      <c r="G21" s="6" t="s">
        <v>211</v>
      </c>
      <c r="H21" s="7"/>
      <c r="I21" s="401"/>
      <c r="J21" s="401"/>
      <c r="K21" s="401"/>
      <c r="L21" s="401"/>
      <c r="M21" s="401"/>
      <c r="N21" s="401"/>
      <c r="O21" s="401"/>
      <c r="P21" s="401"/>
      <c r="Q21" s="401"/>
      <c r="R21" s="401"/>
      <c r="S21" s="401"/>
      <c r="T21" s="401"/>
      <c r="U21" s="401"/>
      <c r="V21" s="401"/>
      <c r="W21" s="7"/>
      <c r="X21" s="394"/>
      <c r="Y21" s="394"/>
      <c r="Z21" s="7"/>
      <c r="AA21" s="7"/>
      <c r="AB21" s="7"/>
      <c r="AC21" s="7"/>
      <c r="AD21" s="633"/>
      <c r="AE21" s="634"/>
      <c r="AF21" s="560"/>
    </row>
    <row r="22" spans="2:32" s="1" customFormat="1" ht="23.25" customHeight="1">
      <c r="B22" s="403"/>
      <c r="C22" s="21"/>
      <c r="D22" s="21"/>
      <c r="E22" s="404"/>
      <c r="G22" s="564"/>
      <c r="H22" s="614" t="s">
        <v>538</v>
      </c>
      <c r="I22" s="1384" t="s">
        <v>693</v>
      </c>
      <c r="J22" s="1109"/>
      <c r="K22" s="1109"/>
      <c r="L22" s="1109"/>
      <c r="M22" s="1110"/>
      <c r="N22" s="409"/>
      <c r="O22" s="390" t="s">
        <v>89</v>
      </c>
      <c r="P22" s="1387" t="s">
        <v>644</v>
      </c>
      <c r="Q22" s="1388" t="s">
        <v>541</v>
      </c>
      <c r="R22" s="1103" t="s">
        <v>694</v>
      </c>
      <c r="S22" s="1103"/>
      <c r="T22" s="1103"/>
      <c r="U22" s="1103"/>
      <c r="V22" s="1103"/>
      <c r="W22" s="1159"/>
      <c r="X22" s="1161" t="s">
        <v>692</v>
      </c>
      <c r="Y22" s="541" t="s">
        <v>644</v>
      </c>
      <c r="Z22" s="1379" t="s">
        <v>212</v>
      </c>
      <c r="AA22" s="1379"/>
      <c r="AB22" s="1379"/>
      <c r="AC22" s="1379"/>
      <c r="AD22" s="629" t="s">
        <v>118</v>
      </c>
      <c r="AE22" s="630">
        <v>20</v>
      </c>
      <c r="AF22" s="560"/>
    </row>
    <row r="23" spans="2:32" s="1" customFormat="1" ht="30" customHeight="1">
      <c r="B23" s="403"/>
      <c r="C23" s="21"/>
      <c r="D23" s="21"/>
      <c r="E23" s="404"/>
      <c r="G23" s="564"/>
      <c r="H23" s="614" t="s">
        <v>539</v>
      </c>
      <c r="I23" s="1384" t="s">
        <v>213</v>
      </c>
      <c r="J23" s="1109"/>
      <c r="K23" s="1109"/>
      <c r="L23" s="1109"/>
      <c r="M23" s="1110"/>
      <c r="N23" s="405"/>
      <c r="O23" s="606" t="s">
        <v>89</v>
      </c>
      <c r="P23" s="1387"/>
      <c r="Q23" s="1388"/>
      <c r="R23" s="1103"/>
      <c r="S23" s="1103"/>
      <c r="T23" s="1103"/>
      <c r="U23" s="1103"/>
      <c r="V23" s="1103"/>
      <c r="W23" s="1304"/>
      <c r="X23" s="1307"/>
      <c r="Y23" s="541" t="s">
        <v>644</v>
      </c>
      <c r="Z23" s="1379" t="s">
        <v>214</v>
      </c>
      <c r="AA23" s="1379"/>
      <c r="AB23" s="1379"/>
      <c r="AC23" s="1379"/>
      <c r="AD23" s="629" t="s">
        <v>118</v>
      </c>
      <c r="AE23" s="630">
        <v>10</v>
      </c>
      <c r="AF23" s="560"/>
    </row>
    <row r="24" spans="2:32" s="1" customFormat="1" ht="24.75" customHeight="1">
      <c r="B24" s="403"/>
      <c r="C24" s="21"/>
      <c r="D24" s="21"/>
      <c r="E24" s="404"/>
      <c r="G24" s="564"/>
      <c r="H24" s="614" t="s">
        <v>540</v>
      </c>
      <c r="I24" s="1384" t="s">
        <v>215</v>
      </c>
      <c r="J24" s="1109"/>
      <c r="K24" s="1109"/>
      <c r="L24" s="1109"/>
      <c r="M24" s="1110"/>
      <c r="N24" s="405"/>
      <c r="O24" s="606" t="s">
        <v>89</v>
      </c>
      <c r="P24" s="1387"/>
      <c r="Q24" s="1388"/>
      <c r="R24" s="1103"/>
      <c r="S24" s="1103"/>
      <c r="T24" s="1103"/>
      <c r="U24" s="1103"/>
      <c r="V24" s="1103"/>
      <c r="W24" s="1301"/>
      <c r="X24" s="1303"/>
      <c r="Y24" s="541" t="s">
        <v>644</v>
      </c>
      <c r="Z24" s="1379" t="s">
        <v>216</v>
      </c>
      <c r="AA24" s="1379"/>
      <c r="AB24" s="1379"/>
      <c r="AC24" s="1379"/>
      <c r="AD24" s="629" t="s">
        <v>118</v>
      </c>
      <c r="AE24" s="630">
        <v>0</v>
      </c>
      <c r="AF24" s="635"/>
    </row>
    <row r="25" spans="2:32" s="1" customFormat="1" ht="7.5" customHeight="1">
      <c r="B25" s="403"/>
      <c r="C25" s="21"/>
      <c r="D25" s="21"/>
      <c r="E25" s="404"/>
      <c r="G25" s="573"/>
      <c r="H25" s="8"/>
      <c r="I25" s="636"/>
      <c r="J25" s="637"/>
      <c r="K25" s="637"/>
      <c r="L25" s="637"/>
      <c r="M25" s="637"/>
      <c r="N25" s="406"/>
      <c r="O25" s="605"/>
      <c r="P25" s="638"/>
      <c r="Q25" s="638"/>
      <c r="R25" s="406"/>
      <c r="S25" s="406"/>
      <c r="T25" s="406"/>
      <c r="U25" s="406"/>
      <c r="V25" s="406"/>
      <c r="W25" s="8"/>
      <c r="X25" s="396"/>
      <c r="Y25" s="396"/>
      <c r="Z25" s="8"/>
      <c r="AA25" s="8"/>
      <c r="AB25" s="8"/>
      <c r="AC25" s="8"/>
      <c r="AD25" s="631"/>
      <c r="AE25" s="632"/>
      <c r="AF25" s="560"/>
    </row>
    <row r="26" spans="2:32" s="1" customFormat="1" ht="21" customHeight="1">
      <c r="B26" s="564"/>
      <c r="E26" s="560"/>
      <c r="G26" s="564" t="s">
        <v>217</v>
      </c>
      <c r="I26" s="21"/>
      <c r="J26" s="21"/>
      <c r="K26" s="21"/>
      <c r="L26" s="21"/>
      <c r="M26" s="21"/>
      <c r="N26" s="21"/>
      <c r="O26" s="21"/>
      <c r="P26" s="21"/>
      <c r="Q26" s="21"/>
      <c r="R26" s="21"/>
      <c r="S26" s="21"/>
      <c r="T26" s="21"/>
      <c r="U26" s="21"/>
      <c r="V26" s="21"/>
      <c r="X26" s="408"/>
      <c r="Y26" s="408"/>
      <c r="AD26" s="633"/>
      <c r="AE26" s="634"/>
      <c r="AF26" s="560"/>
    </row>
    <row r="27" spans="2:32" s="1" customFormat="1" ht="30.75" customHeight="1">
      <c r="B27" s="613"/>
      <c r="C27" s="554"/>
      <c r="D27" s="554"/>
      <c r="E27" s="549"/>
      <c r="G27" s="564"/>
      <c r="H27" s="1398" t="s">
        <v>538</v>
      </c>
      <c r="I27" s="1399" t="s">
        <v>218</v>
      </c>
      <c r="J27" s="1157"/>
      <c r="K27" s="1157"/>
      <c r="L27" s="1157"/>
      <c r="M27" s="1158"/>
      <c r="N27" s="1068"/>
      <c r="O27" s="1076" t="s">
        <v>89</v>
      </c>
      <c r="P27" s="1317" t="s">
        <v>644</v>
      </c>
      <c r="Q27" s="1389" t="s">
        <v>541</v>
      </c>
      <c r="R27" s="1389" t="s">
        <v>695</v>
      </c>
      <c r="S27" s="1390"/>
      <c r="T27" s="1390"/>
      <c r="U27" s="1390"/>
      <c r="V27" s="1391"/>
      <c r="W27" s="1160"/>
      <c r="X27" s="1161" t="s">
        <v>692</v>
      </c>
      <c r="Y27" s="408" t="s">
        <v>644</v>
      </c>
      <c r="Z27" s="1379" t="s">
        <v>1268</v>
      </c>
      <c r="AA27" s="1379"/>
      <c r="AB27" s="1379"/>
      <c r="AC27" s="1379"/>
      <c r="AD27" s="629" t="s">
        <v>118</v>
      </c>
      <c r="AE27" s="630">
        <v>10</v>
      </c>
      <c r="AF27" s="560"/>
    </row>
    <row r="28" spans="2:32" s="1" customFormat="1" ht="30.75" customHeight="1">
      <c r="B28" s="613"/>
      <c r="C28" s="554"/>
      <c r="D28" s="554"/>
      <c r="E28" s="549"/>
      <c r="G28" s="564"/>
      <c r="H28" s="1398"/>
      <c r="I28" s="1400"/>
      <c r="J28" s="1401"/>
      <c r="K28" s="1401"/>
      <c r="L28" s="1401"/>
      <c r="M28" s="1402"/>
      <c r="N28" s="1319"/>
      <c r="O28" s="1321"/>
      <c r="P28" s="1317"/>
      <c r="Q28" s="1392"/>
      <c r="R28" s="1392"/>
      <c r="S28" s="1393"/>
      <c r="T28" s="1393"/>
      <c r="U28" s="1393"/>
      <c r="V28" s="1394"/>
      <c r="W28" s="1039"/>
      <c r="X28" s="1307"/>
      <c r="Y28" s="408" t="s">
        <v>644</v>
      </c>
      <c r="Z28" s="1379" t="s">
        <v>1269</v>
      </c>
      <c r="AA28" s="1379"/>
      <c r="AB28" s="1379"/>
      <c r="AC28" s="1379"/>
      <c r="AD28" s="629" t="s">
        <v>118</v>
      </c>
      <c r="AE28" s="630">
        <v>5</v>
      </c>
      <c r="AF28" s="560"/>
    </row>
    <row r="29" spans="2:32" s="1" customFormat="1" ht="27" customHeight="1">
      <c r="B29" s="613"/>
      <c r="C29" s="554"/>
      <c r="D29" s="554"/>
      <c r="E29" s="549"/>
      <c r="G29" s="564"/>
      <c r="H29" s="614" t="s">
        <v>539</v>
      </c>
      <c r="I29" s="1384" t="s">
        <v>219</v>
      </c>
      <c r="J29" s="1109"/>
      <c r="K29" s="1109"/>
      <c r="L29" s="1109"/>
      <c r="M29" s="1110"/>
      <c r="N29" s="405"/>
      <c r="O29" s="606" t="s">
        <v>89</v>
      </c>
      <c r="P29" s="591"/>
      <c r="Q29" s="1395"/>
      <c r="R29" s="1395"/>
      <c r="S29" s="1396"/>
      <c r="T29" s="1396"/>
      <c r="U29" s="1396"/>
      <c r="V29" s="1397"/>
      <c r="W29" s="1302"/>
      <c r="X29" s="1303"/>
      <c r="Y29" s="408" t="s">
        <v>644</v>
      </c>
      <c r="Z29" s="1379" t="s">
        <v>1270</v>
      </c>
      <c r="AA29" s="1379"/>
      <c r="AB29" s="1379"/>
      <c r="AC29" s="1379"/>
      <c r="AD29" s="629" t="s">
        <v>118</v>
      </c>
      <c r="AE29" s="630">
        <v>0</v>
      </c>
      <c r="AF29" s="560"/>
    </row>
    <row r="30" spans="2:32" s="1" customFormat="1" ht="7.5" customHeight="1">
      <c r="B30" s="613"/>
      <c r="C30" s="554"/>
      <c r="D30" s="554"/>
      <c r="E30" s="549"/>
      <c r="G30" s="573"/>
      <c r="H30" s="639"/>
      <c r="I30" s="637"/>
      <c r="J30" s="637"/>
      <c r="K30" s="637"/>
      <c r="L30" s="637"/>
      <c r="M30" s="637"/>
      <c r="N30" s="406"/>
      <c r="O30" s="605"/>
      <c r="P30" s="406"/>
      <c r="Q30" s="406"/>
      <c r="R30" s="406"/>
      <c r="S30" s="406"/>
      <c r="T30" s="406"/>
      <c r="U30" s="406"/>
      <c r="V30" s="406"/>
      <c r="W30" s="8"/>
      <c r="X30" s="396"/>
      <c r="Y30" s="396"/>
      <c r="Z30" s="637"/>
      <c r="AA30" s="637"/>
      <c r="AB30" s="8"/>
      <c r="AC30" s="8"/>
      <c r="AD30" s="640"/>
      <c r="AE30" s="632"/>
      <c r="AF30" s="560"/>
    </row>
    <row r="31" spans="2:32" s="1" customFormat="1" ht="21" customHeight="1">
      <c r="B31" s="403"/>
      <c r="C31" s="21"/>
      <c r="D31" s="21"/>
      <c r="E31" s="404"/>
      <c r="G31" s="6" t="s">
        <v>220</v>
      </c>
      <c r="H31" s="7"/>
      <c r="I31" s="401"/>
      <c r="J31" s="401"/>
      <c r="K31" s="401"/>
      <c r="L31" s="401"/>
      <c r="M31" s="401"/>
      <c r="N31" s="401"/>
      <c r="O31" s="401"/>
      <c r="P31" s="401"/>
      <c r="Q31" s="401"/>
      <c r="R31" s="401"/>
      <c r="S31" s="401"/>
      <c r="T31" s="401"/>
      <c r="U31" s="401"/>
      <c r="V31" s="401"/>
      <c r="W31" s="7"/>
      <c r="X31" s="394"/>
      <c r="Y31" s="394"/>
      <c r="AD31" s="633"/>
      <c r="AE31" s="634"/>
      <c r="AF31" s="560"/>
    </row>
    <row r="32" spans="2:32" s="1" customFormat="1" ht="31.5" customHeight="1">
      <c r="B32" s="564"/>
      <c r="E32" s="560"/>
      <c r="G32" s="564"/>
      <c r="H32" s="1408" t="s">
        <v>538</v>
      </c>
      <c r="I32" s="1399" t="s">
        <v>221</v>
      </c>
      <c r="J32" s="1157"/>
      <c r="K32" s="1157"/>
      <c r="L32" s="1157"/>
      <c r="M32" s="1158"/>
      <c r="N32" s="1068"/>
      <c r="O32" s="1076" t="s">
        <v>89</v>
      </c>
      <c r="P32" s="1387" t="s">
        <v>644</v>
      </c>
      <c r="Q32" s="1388" t="s">
        <v>541</v>
      </c>
      <c r="R32" s="1388" t="s">
        <v>696</v>
      </c>
      <c r="S32" s="1388"/>
      <c r="T32" s="1388"/>
      <c r="U32" s="1388"/>
      <c r="V32" s="1388"/>
      <c r="W32" s="1159"/>
      <c r="X32" s="1161" t="s">
        <v>692</v>
      </c>
      <c r="Y32" s="408" t="s">
        <v>644</v>
      </c>
      <c r="Z32" s="1379" t="s">
        <v>1268</v>
      </c>
      <c r="AA32" s="1379"/>
      <c r="AB32" s="1379"/>
      <c r="AC32" s="1379"/>
      <c r="AD32" s="629" t="s">
        <v>118</v>
      </c>
      <c r="AE32" s="630">
        <v>10</v>
      </c>
      <c r="AF32" s="560"/>
    </row>
    <row r="33" spans="2:37" s="1" customFormat="1" ht="31.5" customHeight="1">
      <c r="B33" s="564"/>
      <c r="E33" s="560"/>
      <c r="G33" s="564"/>
      <c r="H33" s="1403"/>
      <c r="I33" s="1400"/>
      <c r="J33" s="1401"/>
      <c r="K33" s="1401"/>
      <c r="L33" s="1401"/>
      <c r="M33" s="1402"/>
      <c r="N33" s="1319"/>
      <c r="O33" s="1321"/>
      <c r="P33" s="1387"/>
      <c r="Q33" s="1388"/>
      <c r="R33" s="1388"/>
      <c r="S33" s="1388"/>
      <c r="T33" s="1388"/>
      <c r="U33" s="1388"/>
      <c r="V33" s="1388"/>
      <c r="W33" s="1304"/>
      <c r="X33" s="1307"/>
      <c r="Y33" s="408" t="s">
        <v>644</v>
      </c>
      <c r="Z33" s="1379" t="s">
        <v>1269</v>
      </c>
      <c r="AA33" s="1379"/>
      <c r="AB33" s="1379"/>
      <c r="AC33" s="1379"/>
      <c r="AD33" s="629" t="s">
        <v>118</v>
      </c>
      <c r="AE33" s="630">
        <v>5</v>
      </c>
      <c r="AF33" s="635"/>
    </row>
    <row r="34" spans="2:37" s="1" customFormat="1" ht="30.75" customHeight="1">
      <c r="B34" s="564"/>
      <c r="E34" s="560"/>
      <c r="G34" s="564"/>
      <c r="H34" s="614" t="s">
        <v>539</v>
      </c>
      <c r="I34" s="1384" t="s">
        <v>222</v>
      </c>
      <c r="J34" s="1109"/>
      <c r="K34" s="1109"/>
      <c r="L34" s="1109"/>
      <c r="M34" s="1110"/>
      <c r="N34" s="405"/>
      <c r="O34" s="606" t="s">
        <v>89</v>
      </c>
      <c r="P34" s="1387"/>
      <c r="Q34" s="1388"/>
      <c r="R34" s="1388"/>
      <c r="S34" s="1388"/>
      <c r="T34" s="1388"/>
      <c r="U34" s="1388"/>
      <c r="V34" s="1388"/>
      <c r="W34" s="1301"/>
      <c r="X34" s="1303"/>
      <c r="Y34" s="408" t="s">
        <v>644</v>
      </c>
      <c r="Z34" s="1379" t="s">
        <v>1270</v>
      </c>
      <c r="AA34" s="1379"/>
      <c r="AB34" s="1379"/>
      <c r="AC34" s="1379"/>
      <c r="AD34" s="629" t="s">
        <v>118</v>
      </c>
      <c r="AE34" s="630">
        <v>0</v>
      </c>
      <c r="AF34" s="635"/>
    </row>
    <row r="35" spans="2:37" s="1" customFormat="1" ht="7.5" customHeight="1">
      <c r="B35" s="564"/>
      <c r="E35" s="560"/>
      <c r="G35" s="573"/>
      <c r="H35" s="8"/>
      <c r="I35" s="406"/>
      <c r="J35" s="406"/>
      <c r="K35" s="406"/>
      <c r="L35" s="406"/>
      <c r="M35" s="406"/>
      <c r="N35" s="406"/>
      <c r="O35" s="406"/>
      <c r="P35" s="406"/>
      <c r="Q35" s="406"/>
      <c r="R35" s="406"/>
      <c r="S35" s="406"/>
      <c r="T35" s="406"/>
      <c r="U35" s="406"/>
      <c r="V35" s="406"/>
      <c r="W35" s="8"/>
      <c r="X35" s="396"/>
      <c r="Y35" s="396"/>
      <c r="Z35" s="396"/>
      <c r="AA35" s="396"/>
      <c r="AB35" s="8"/>
      <c r="AC35" s="8"/>
      <c r="AD35" s="631"/>
      <c r="AE35" s="632"/>
      <c r="AF35" s="635"/>
    </row>
    <row r="36" spans="2:37" s="1" customFormat="1" ht="21" customHeight="1">
      <c r="B36" s="564"/>
      <c r="E36" s="560"/>
      <c r="G36" s="6" t="s">
        <v>223</v>
      </c>
      <c r="H36" s="7"/>
      <c r="I36" s="401"/>
      <c r="J36" s="401"/>
      <c r="K36" s="401"/>
      <c r="L36" s="401"/>
      <c r="M36" s="401"/>
      <c r="N36" s="401"/>
      <c r="O36" s="401"/>
      <c r="P36" s="401"/>
      <c r="Q36" s="401"/>
      <c r="R36" s="401"/>
      <c r="S36" s="401"/>
      <c r="T36" s="401"/>
      <c r="U36" s="401"/>
      <c r="V36" s="401"/>
      <c r="W36" s="7"/>
      <c r="X36" s="394"/>
      <c r="Y36" s="394"/>
      <c r="Z36" s="408"/>
      <c r="AA36" s="408"/>
      <c r="AD36" s="633"/>
      <c r="AE36" s="634"/>
      <c r="AF36" s="560"/>
    </row>
    <row r="37" spans="2:37" s="1" customFormat="1" ht="19.5" customHeight="1">
      <c r="B37" s="564"/>
      <c r="E37" s="560"/>
      <c r="G37" s="564"/>
      <c r="H37" s="1398" t="s">
        <v>538</v>
      </c>
      <c r="I37" s="1399" t="s">
        <v>224</v>
      </c>
      <c r="J37" s="1157"/>
      <c r="K37" s="1157"/>
      <c r="L37" s="1157"/>
      <c r="M37" s="1157"/>
      <c r="N37" s="1157"/>
      <c r="O37" s="1157"/>
      <c r="P37" s="1157"/>
      <c r="Q37" s="1157"/>
      <c r="R37" s="1157"/>
      <c r="S37" s="1157"/>
      <c r="T37" s="1157"/>
      <c r="U37" s="1158"/>
      <c r="V37" s="1317" t="s">
        <v>644</v>
      </c>
      <c r="W37" s="1388"/>
      <c r="X37" s="1388"/>
      <c r="Y37" s="408" t="s">
        <v>644</v>
      </c>
      <c r="Z37" s="1379" t="s">
        <v>697</v>
      </c>
      <c r="AA37" s="1379"/>
      <c r="AD37" s="629" t="s">
        <v>118</v>
      </c>
      <c r="AE37" s="630">
        <v>5</v>
      </c>
      <c r="AF37" s="560"/>
    </row>
    <row r="38" spans="2:37" s="1" customFormat="1" ht="30.75" customHeight="1">
      <c r="B38" s="613"/>
      <c r="C38" s="554"/>
      <c r="D38" s="554"/>
      <c r="E38" s="549"/>
      <c r="G38" s="564"/>
      <c r="H38" s="1398"/>
      <c r="I38" s="1400"/>
      <c r="J38" s="1401"/>
      <c r="K38" s="1401"/>
      <c r="L38" s="1401"/>
      <c r="M38" s="1401"/>
      <c r="N38" s="1401"/>
      <c r="O38" s="1401"/>
      <c r="P38" s="1401"/>
      <c r="Q38" s="1401"/>
      <c r="R38" s="1401"/>
      <c r="S38" s="1401"/>
      <c r="T38" s="1401"/>
      <c r="U38" s="1402"/>
      <c r="V38" s="1319"/>
      <c r="W38" s="1388"/>
      <c r="X38" s="1388"/>
      <c r="Y38" s="408" t="s">
        <v>644</v>
      </c>
      <c r="Z38" s="1379" t="s">
        <v>707</v>
      </c>
      <c r="AA38" s="1379"/>
      <c r="AB38" s="1379"/>
      <c r="AC38" s="1407"/>
      <c r="AD38" s="629" t="s">
        <v>118</v>
      </c>
      <c r="AE38" s="630">
        <v>3</v>
      </c>
      <c r="AF38" s="560"/>
    </row>
    <row r="39" spans="2:37" s="1" customFormat="1" ht="38.25" customHeight="1">
      <c r="B39" s="613"/>
      <c r="C39" s="554"/>
      <c r="D39" s="554"/>
      <c r="E39" s="549"/>
      <c r="G39" s="641"/>
      <c r="H39" s="1403"/>
      <c r="I39" s="1404"/>
      <c r="J39" s="1379"/>
      <c r="K39" s="1379"/>
      <c r="L39" s="1379"/>
      <c r="M39" s="1379"/>
      <c r="N39" s="1379"/>
      <c r="O39" s="1379"/>
      <c r="P39" s="1379"/>
      <c r="Q39" s="1379"/>
      <c r="R39" s="1379"/>
      <c r="S39" s="1379"/>
      <c r="T39" s="1379"/>
      <c r="U39" s="1405"/>
      <c r="V39" s="1317"/>
      <c r="W39" s="1406"/>
      <c r="X39" s="1395"/>
      <c r="Y39" s="541" t="s">
        <v>644</v>
      </c>
      <c r="Z39" s="1379" t="s">
        <v>708</v>
      </c>
      <c r="AA39" s="1379"/>
      <c r="AB39" s="1379"/>
      <c r="AC39" s="1407"/>
      <c r="AD39" s="629" t="s">
        <v>118</v>
      </c>
      <c r="AE39" s="630">
        <v>1</v>
      </c>
      <c r="AF39" s="560"/>
    </row>
    <row r="40" spans="2:37" s="1" customFormat="1" ht="19.5" customHeight="1">
      <c r="B40" s="613"/>
      <c r="C40" s="554"/>
      <c r="D40" s="554"/>
      <c r="E40" s="549"/>
      <c r="G40" s="564"/>
      <c r="H40" s="1398"/>
      <c r="I40" s="1400"/>
      <c r="J40" s="1401"/>
      <c r="K40" s="1401"/>
      <c r="L40" s="1401"/>
      <c r="M40" s="1401"/>
      <c r="N40" s="1401"/>
      <c r="O40" s="1401"/>
      <c r="P40" s="1401"/>
      <c r="Q40" s="1401"/>
      <c r="R40" s="1401"/>
      <c r="S40" s="1401"/>
      <c r="T40" s="1401"/>
      <c r="U40" s="1402"/>
      <c r="V40" s="1317"/>
      <c r="W40" s="1388"/>
      <c r="X40" s="1388"/>
      <c r="Y40" s="408" t="s">
        <v>644</v>
      </c>
      <c r="Z40" s="1379" t="s">
        <v>709</v>
      </c>
      <c r="AA40" s="1379"/>
      <c r="AB40" s="1379"/>
      <c r="AD40" s="629" t="s">
        <v>118</v>
      </c>
      <c r="AE40" s="630">
        <v>0</v>
      </c>
      <c r="AF40" s="560"/>
    </row>
    <row r="41" spans="2:37" s="1" customFormat="1" ht="7.5" customHeight="1">
      <c r="B41" s="613"/>
      <c r="C41" s="554"/>
      <c r="D41" s="554"/>
      <c r="E41" s="549"/>
      <c r="G41" s="573"/>
      <c r="H41" s="8"/>
      <c r="I41" s="406"/>
      <c r="J41" s="406"/>
      <c r="K41" s="406"/>
      <c r="L41" s="406"/>
      <c r="M41" s="406"/>
      <c r="N41" s="406"/>
      <c r="O41" s="406"/>
      <c r="P41" s="406"/>
      <c r="Q41" s="406"/>
      <c r="R41" s="406"/>
      <c r="S41" s="406"/>
      <c r="T41" s="406"/>
      <c r="U41" s="406"/>
      <c r="V41" s="406"/>
      <c r="W41" s="8"/>
      <c r="X41" s="8"/>
      <c r="Y41" s="396"/>
      <c r="Z41" s="637"/>
      <c r="AA41" s="637"/>
      <c r="AB41" s="8"/>
      <c r="AC41" s="8"/>
      <c r="AD41" s="640"/>
      <c r="AE41" s="632"/>
      <c r="AF41" s="560"/>
    </row>
    <row r="42" spans="2:37" s="1" customFormat="1" ht="21" customHeight="1">
      <c r="B42" s="403"/>
      <c r="C42" s="21"/>
      <c r="D42" s="21"/>
      <c r="E42" s="404"/>
      <c r="G42" s="6" t="s">
        <v>225</v>
      </c>
      <c r="H42" s="7"/>
      <c r="I42" s="401"/>
      <c r="J42" s="401"/>
      <c r="K42" s="401"/>
      <c r="L42" s="401"/>
      <c r="M42" s="401"/>
      <c r="N42" s="401"/>
      <c r="O42" s="401"/>
      <c r="P42" s="401"/>
      <c r="Q42" s="401"/>
      <c r="R42" s="401"/>
      <c r="S42" s="401"/>
      <c r="T42" s="401"/>
      <c r="U42" s="401"/>
      <c r="V42" s="401"/>
      <c r="W42" s="7"/>
      <c r="X42" s="7"/>
      <c r="Y42" s="394"/>
      <c r="Z42" s="7"/>
      <c r="AA42" s="7"/>
      <c r="AB42" s="7"/>
      <c r="AC42" s="7"/>
      <c r="AD42" s="633"/>
      <c r="AE42" s="634"/>
      <c r="AF42" s="560"/>
    </row>
    <row r="43" spans="2:37" s="1" customFormat="1" ht="42" customHeight="1">
      <c r="B43" s="403"/>
      <c r="C43" s="21"/>
      <c r="D43" s="21"/>
      <c r="E43" s="404"/>
      <c r="G43" s="564"/>
      <c r="H43" s="614" t="s">
        <v>538</v>
      </c>
      <c r="I43" s="1103" t="s">
        <v>698</v>
      </c>
      <c r="J43" s="1103"/>
      <c r="K43" s="1103"/>
      <c r="L43" s="1103"/>
      <c r="M43" s="1103"/>
      <c r="N43" s="409"/>
      <c r="O43" s="390" t="s">
        <v>226</v>
      </c>
      <c r="P43" s="1387" t="s">
        <v>644</v>
      </c>
      <c r="Q43" s="1388" t="s">
        <v>542</v>
      </c>
      <c r="R43" s="1103" t="s">
        <v>699</v>
      </c>
      <c r="S43" s="1103"/>
      <c r="T43" s="1103"/>
      <c r="U43" s="1103"/>
      <c r="V43" s="1103"/>
      <c r="W43" s="1288"/>
      <c r="X43" s="1288"/>
      <c r="Y43" s="408" t="s">
        <v>644</v>
      </c>
      <c r="Z43" s="1379" t="s">
        <v>710</v>
      </c>
      <c r="AA43" s="1379"/>
      <c r="AB43" s="1379"/>
      <c r="AC43" s="1407"/>
      <c r="AD43" s="629" t="s">
        <v>118</v>
      </c>
      <c r="AE43" s="630">
        <v>5</v>
      </c>
      <c r="AF43" s="560"/>
    </row>
    <row r="44" spans="2:37" s="1" customFormat="1" ht="40.5" customHeight="1">
      <c r="B44" s="564"/>
      <c r="E44" s="560"/>
      <c r="G44" s="564"/>
      <c r="H44" s="614" t="s">
        <v>539</v>
      </c>
      <c r="I44" s="1103" t="s">
        <v>711</v>
      </c>
      <c r="J44" s="1103"/>
      <c r="K44" s="1103"/>
      <c r="L44" s="1103"/>
      <c r="M44" s="1103"/>
      <c r="N44" s="406"/>
      <c r="O44" s="606" t="s">
        <v>226</v>
      </c>
      <c r="P44" s="1387"/>
      <c r="Q44" s="1388"/>
      <c r="R44" s="1103"/>
      <c r="S44" s="1103"/>
      <c r="T44" s="1103"/>
      <c r="U44" s="1103"/>
      <c r="V44" s="1103"/>
      <c r="W44" s="1288"/>
      <c r="X44" s="1288"/>
      <c r="Y44" s="408" t="s">
        <v>644</v>
      </c>
      <c r="Z44" s="1379" t="s">
        <v>228</v>
      </c>
      <c r="AA44" s="1379"/>
      <c r="AB44" s="1379"/>
      <c r="AC44" s="1407"/>
      <c r="AD44" s="629" t="s">
        <v>118</v>
      </c>
      <c r="AE44" s="630">
        <v>3</v>
      </c>
      <c r="AF44" s="560"/>
    </row>
    <row r="45" spans="2:37" s="1" customFormat="1" ht="30" customHeight="1">
      <c r="B45" s="564"/>
      <c r="E45" s="560"/>
      <c r="G45" s="564"/>
      <c r="H45" s="614" t="s">
        <v>540</v>
      </c>
      <c r="I45" s="1384" t="s">
        <v>712</v>
      </c>
      <c r="J45" s="1109"/>
      <c r="K45" s="1109"/>
      <c r="L45" s="1109"/>
      <c r="M45" s="1110"/>
      <c r="N45" s="409"/>
      <c r="O45" s="390" t="s">
        <v>89</v>
      </c>
      <c r="P45" s="1387"/>
      <c r="Q45" s="1388"/>
      <c r="R45" s="1103"/>
      <c r="S45" s="1103"/>
      <c r="T45" s="1103"/>
      <c r="U45" s="1103"/>
      <c r="V45" s="1103"/>
      <c r="W45" s="1288"/>
      <c r="X45" s="1288"/>
      <c r="Y45" s="408" t="s">
        <v>644</v>
      </c>
      <c r="Z45" s="1409" t="s">
        <v>229</v>
      </c>
      <c r="AA45" s="1409"/>
      <c r="AD45" s="629" t="s">
        <v>118</v>
      </c>
      <c r="AE45" s="630">
        <v>2</v>
      </c>
      <c r="AF45" s="560"/>
    </row>
    <row r="46" spans="2:37" s="1" customFormat="1" ht="21" customHeight="1">
      <c r="B46" s="564"/>
      <c r="E46" s="560"/>
      <c r="G46" s="564"/>
      <c r="H46" s="614" t="s">
        <v>541</v>
      </c>
      <c r="I46" s="1384" t="s">
        <v>700</v>
      </c>
      <c r="J46" s="1109"/>
      <c r="K46" s="1109"/>
      <c r="L46" s="1109"/>
      <c r="M46" s="1110"/>
      <c r="N46" s="405"/>
      <c r="O46" s="606" t="s">
        <v>231</v>
      </c>
      <c r="P46" s="1387"/>
      <c r="Q46" s="1388"/>
      <c r="R46" s="1103"/>
      <c r="S46" s="1103"/>
      <c r="T46" s="1103"/>
      <c r="U46" s="1103"/>
      <c r="V46" s="1103"/>
      <c r="W46" s="1288"/>
      <c r="X46" s="1288"/>
      <c r="Y46" s="408" t="s">
        <v>644</v>
      </c>
      <c r="Z46" s="1379" t="s">
        <v>230</v>
      </c>
      <c r="AA46" s="1379"/>
      <c r="AB46" s="1379"/>
      <c r="AD46" s="629" t="s">
        <v>118</v>
      </c>
      <c r="AE46" s="630">
        <v>0</v>
      </c>
      <c r="AF46" s="560"/>
    </row>
    <row r="47" spans="2:37" s="1" customFormat="1" ht="7.5" customHeight="1">
      <c r="B47" s="564"/>
      <c r="E47" s="560"/>
      <c r="G47" s="573"/>
      <c r="H47" s="8"/>
      <c r="I47" s="406"/>
      <c r="J47" s="406"/>
      <c r="K47" s="406"/>
      <c r="L47" s="406"/>
      <c r="M47" s="406"/>
      <c r="N47" s="406"/>
      <c r="O47" s="406"/>
      <c r="P47" s="406"/>
      <c r="Q47" s="406"/>
      <c r="R47" s="406"/>
      <c r="S47" s="406"/>
      <c r="T47" s="406"/>
      <c r="U47" s="406"/>
      <c r="V47" s="406"/>
      <c r="W47" s="8"/>
      <c r="X47" s="8"/>
      <c r="Y47" s="396"/>
      <c r="Z47" s="8"/>
      <c r="AA47" s="8"/>
      <c r="AB47" s="8"/>
      <c r="AC47" s="8"/>
      <c r="AD47" s="631"/>
      <c r="AE47" s="632"/>
      <c r="AF47" s="642"/>
      <c r="AH47" s="643"/>
      <c r="AI47" s="643"/>
      <c r="AJ47" s="408"/>
      <c r="AK47" s="408"/>
    </row>
    <row r="48" spans="2:37" s="1" customFormat="1" ht="21" customHeight="1">
      <c r="B48" s="613"/>
      <c r="C48" s="554"/>
      <c r="D48" s="554"/>
      <c r="E48" s="549"/>
      <c r="G48" s="6" t="s">
        <v>232</v>
      </c>
      <c r="H48" s="7"/>
      <c r="I48" s="401"/>
      <c r="J48" s="401"/>
      <c r="K48" s="401"/>
      <c r="L48" s="401"/>
      <c r="M48" s="401"/>
      <c r="N48" s="401"/>
      <c r="O48" s="401"/>
      <c r="P48" s="401"/>
      <c r="Q48" s="401"/>
      <c r="R48" s="401"/>
      <c r="S48" s="401"/>
      <c r="T48" s="401"/>
      <c r="U48" s="401"/>
      <c r="V48" s="401"/>
      <c r="W48" s="7"/>
      <c r="X48" s="7"/>
      <c r="Y48" s="394"/>
      <c r="Z48" s="394"/>
      <c r="AA48" s="394"/>
      <c r="AB48" s="7"/>
      <c r="AC48" s="7"/>
      <c r="AD48" s="633"/>
      <c r="AE48" s="634"/>
      <c r="AF48" s="560"/>
    </row>
    <row r="49" spans="2:32" s="1" customFormat="1" ht="43.5" customHeight="1">
      <c r="B49" s="613"/>
      <c r="C49" s="554"/>
      <c r="D49" s="554"/>
      <c r="E49" s="549"/>
      <c r="G49" s="564"/>
      <c r="H49" s="614" t="s">
        <v>538</v>
      </c>
      <c r="I49" s="1103" t="s">
        <v>713</v>
      </c>
      <c r="J49" s="1103"/>
      <c r="K49" s="1103"/>
      <c r="L49" s="1103"/>
      <c r="M49" s="1103"/>
      <c r="N49" s="409"/>
      <c r="O49" s="390" t="s">
        <v>226</v>
      </c>
      <c r="P49" s="1387" t="s">
        <v>644</v>
      </c>
      <c r="Q49" s="1388" t="s">
        <v>542</v>
      </c>
      <c r="R49" s="1103" t="s">
        <v>699</v>
      </c>
      <c r="S49" s="1103"/>
      <c r="T49" s="1103"/>
      <c r="U49" s="1103"/>
      <c r="V49" s="1103"/>
      <c r="W49" s="1288"/>
      <c r="X49" s="1288"/>
      <c r="Y49" s="408" t="s">
        <v>644</v>
      </c>
      <c r="Z49" s="1379" t="s">
        <v>1271</v>
      </c>
      <c r="AA49" s="1379"/>
      <c r="AB49" s="1379"/>
      <c r="AC49" s="1379"/>
      <c r="AD49" s="629" t="s">
        <v>118</v>
      </c>
      <c r="AE49" s="630">
        <v>5</v>
      </c>
      <c r="AF49" s="560"/>
    </row>
    <row r="50" spans="2:32" s="1" customFormat="1" ht="30" customHeight="1">
      <c r="B50" s="403"/>
      <c r="C50" s="21"/>
      <c r="D50" s="21"/>
      <c r="E50" s="404"/>
      <c r="G50" s="564"/>
      <c r="H50" s="614" t="s">
        <v>539</v>
      </c>
      <c r="I50" s="1103" t="s">
        <v>714</v>
      </c>
      <c r="J50" s="1103"/>
      <c r="K50" s="1103"/>
      <c r="L50" s="1103"/>
      <c r="M50" s="1103"/>
      <c r="N50" s="405"/>
      <c r="O50" s="606" t="s">
        <v>226</v>
      </c>
      <c r="P50" s="1387"/>
      <c r="Q50" s="1388"/>
      <c r="R50" s="1103"/>
      <c r="S50" s="1103"/>
      <c r="T50" s="1103"/>
      <c r="U50" s="1103"/>
      <c r="V50" s="1103"/>
      <c r="W50" s="1288"/>
      <c r="X50" s="1288"/>
      <c r="Y50" s="408" t="s">
        <v>644</v>
      </c>
      <c r="Z50" s="1379" t="s">
        <v>233</v>
      </c>
      <c r="AA50" s="1379"/>
      <c r="AB50" s="1379"/>
      <c r="AC50" s="1379"/>
      <c r="AD50" s="629" t="s">
        <v>118</v>
      </c>
      <c r="AE50" s="630">
        <v>3</v>
      </c>
      <c r="AF50" s="560"/>
    </row>
    <row r="51" spans="2:32" s="1" customFormat="1" ht="30" customHeight="1">
      <c r="B51" s="403"/>
      <c r="C51" s="21"/>
      <c r="D51" s="21"/>
      <c r="E51" s="404"/>
      <c r="G51" s="564"/>
      <c r="H51" s="614" t="s">
        <v>540</v>
      </c>
      <c r="I51" s="1384" t="s">
        <v>715</v>
      </c>
      <c r="J51" s="1109"/>
      <c r="K51" s="1109"/>
      <c r="L51" s="1109"/>
      <c r="M51" s="1110"/>
      <c r="N51" s="409"/>
      <c r="O51" s="390" t="s">
        <v>89</v>
      </c>
      <c r="P51" s="1387"/>
      <c r="Q51" s="1388"/>
      <c r="R51" s="1103"/>
      <c r="S51" s="1103"/>
      <c r="T51" s="1103"/>
      <c r="U51" s="1103"/>
      <c r="V51" s="1103"/>
      <c r="W51" s="1288"/>
      <c r="X51" s="1288"/>
      <c r="Y51" s="408" t="s">
        <v>644</v>
      </c>
      <c r="Z51" s="1379" t="s">
        <v>234</v>
      </c>
      <c r="AA51" s="1379"/>
      <c r="AB51" s="1379"/>
      <c r="AC51" s="1379"/>
      <c r="AD51" s="629" t="s">
        <v>118</v>
      </c>
      <c r="AE51" s="630">
        <v>1</v>
      </c>
      <c r="AF51" s="560"/>
    </row>
    <row r="52" spans="2:32" s="1" customFormat="1" ht="25.5" customHeight="1">
      <c r="B52" s="403"/>
      <c r="C52" s="21"/>
      <c r="D52" s="21"/>
      <c r="E52" s="404"/>
      <c r="G52" s="564"/>
      <c r="H52" s="614" t="s">
        <v>541</v>
      </c>
      <c r="I52" s="1384" t="s">
        <v>701</v>
      </c>
      <c r="J52" s="1109"/>
      <c r="K52" s="1109"/>
      <c r="L52" s="1109"/>
      <c r="M52" s="1110"/>
      <c r="N52" s="405"/>
      <c r="O52" s="606" t="s">
        <v>231</v>
      </c>
      <c r="P52" s="1387"/>
      <c r="Q52" s="1388"/>
      <c r="R52" s="1103"/>
      <c r="S52" s="1103"/>
      <c r="T52" s="1103"/>
      <c r="U52" s="1103"/>
      <c r="V52" s="1103"/>
      <c r="W52" s="1288"/>
      <c r="X52" s="1288"/>
      <c r="Y52" s="408"/>
      <c r="Z52" s="1379" t="s">
        <v>235</v>
      </c>
      <c r="AA52" s="1379"/>
      <c r="AB52" s="1379"/>
      <c r="AC52" s="1407"/>
      <c r="AD52" s="629" t="s">
        <v>118</v>
      </c>
      <c r="AE52" s="630">
        <v>0</v>
      </c>
      <c r="AF52" s="560"/>
    </row>
    <row r="53" spans="2:32" s="1" customFormat="1" ht="6.75" customHeight="1">
      <c r="B53" s="403"/>
      <c r="C53" s="21"/>
      <c r="D53" s="21"/>
      <c r="E53" s="404"/>
      <c r="G53" s="573"/>
      <c r="H53" s="8"/>
      <c r="I53" s="406"/>
      <c r="J53" s="406"/>
      <c r="K53" s="406"/>
      <c r="L53" s="406"/>
      <c r="M53" s="406"/>
      <c r="N53" s="406"/>
      <c r="O53" s="406"/>
      <c r="P53" s="406"/>
      <c r="Q53" s="406"/>
      <c r="R53" s="406"/>
      <c r="S53" s="406"/>
      <c r="T53" s="406"/>
      <c r="U53" s="406"/>
      <c r="V53" s="406"/>
      <c r="W53" s="8"/>
      <c r="X53" s="8"/>
      <c r="Y53" s="396"/>
      <c r="Z53" s="396"/>
      <c r="AA53" s="396"/>
      <c r="AB53" s="8"/>
      <c r="AC53" s="8"/>
      <c r="AD53" s="631"/>
      <c r="AE53" s="632"/>
      <c r="AF53" s="560"/>
    </row>
    <row r="54" spans="2:32" s="1" customFormat="1" ht="21" customHeight="1">
      <c r="B54" s="403"/>
      <c r="C54" s="21"/>
      <c r="D54" s="21"/>
      <c r="E54" s="404"/>
      <c r="G54" s="6" t="s">
        <v>702</v>
      </c>
      <c r="H54" s="7"/>
      <c r="I54" s="401"/>
      <c r="J54" s="401"/>
      <c r="K54" s="401"/>
      <c r="L54" s="401"/>
      <c r="M54" s="401"/>
      <c r="N54" s="401"/>
      <c r="O54" s="401"/>
      <c r="P54" s="401"/>
      <c r="Q54" s="401"/>
      <c r="R54" s="401"/>
      <c r="S54" s="401"/>
      <c r="T54" s="401"/>
      <c r="U54" s="401"/>
      <c r="V54" s="401"/>
      <c r="W54" s="7"/>
      <c r="X54" s="7"/>
      <c r="Y54" s="394"/>
      <c r="Z54" s="394"/>
      <c r="AA54" s="394"/>
      <c r="AB54" s="7"/>
      <c r="AC54" s="7"/>
      <c r="AD54" s="633"/>
      <c r="AE54" s="634"/>
      <c r="AF54" s="560"/>
    </row>
    <row r="55" spans="2:32" s="1" customFormat="1" ht="30" customHeight="1">
      <c r="B55" s="564"/>
      <c r="E55" s="560"/>
      <c r="G55" s="564"/>
      <c r="H55" s="614" t="s">
        <v>538</v>
      </c>
      <c r="I55" s="1103" t="s">
        <v>236</v>
      </c>
      <c r="J55" s="1103"/>
      <c r="K55" s="1103"/>
      <c r="L55" s="1103"/>
      <c r="M55" s="1103"/>
      <c r="N55" s="410"/>
      <c r="O55" s="390" t="s">
        <v>231</v>
      </c>
      <c r="P55" s="1317" t="s">
        <v>644</v>
      </c>
      <c r="Q55" s="1388" t="s">
        <v>540</v>
      </c>
      <c r="R55" s="1399" t="s">
        <v>703</v>
      </c>
      <c r="S55" s="1157"/>
      <c r="T55" s="1157"/>
      <c r="U55" s="1157"/>
      <c r="V55" s="1158"/>
      <c r="W55" s="1159"/>
      <c r="X55" s="1161" t="s">
        <v>692</v>
      </c>
      <c r="Y55" s="408" t="s">
        <v>644</v>
      </c>
      <c r="Z55" s="1379" t="s">
        <v>237</v>
      </c>
      <c r="AA55" s="1379"/>
      <c r="AB55" s="1379"/>
      <c r="AC55" s="1407"/>
      <c r="AD55" s="629" t="s">
        <v>118</v>
      </c>
      <c r="AE55" s="630">
        <v>5</v>
      </c>
      <c r="AF55" s="560"/>
    </row>
    <row r="56" spans="2:32" s="1" customFormat="1" ht="19.5" customHeight="1">
      <c r="B56" s="564"/>
      <c r="E56" s="560"/>
      <c r="G56" s="564"/>
      <c r="H56" s="1398" t="s">
        <v>539</v>
      </c>
      <c r="I56" s="1399" t="s">
        <v>238</v>
      </c>
      <c r="J56" s="1157"/>
      <c r="K56" s="1157"/>
      <c r="L56" s="1157"/>
      <c r="M56" s="1158"/>
      <c r="N56" s="1068"/>
      <c r="O56" s="1076" t="s">
        <v>231</v>
      </c>
      <c r="P56" s="1308"/>
      <c r="Q56" s="1388"/>
      <c r="R56" s="1404"/>
      <c r="S56" s="1379"/>
      <c r="T56" s="1379"/>
      <c r="U56" s="1379"/>
      <c r="V56" s="1405"/>
      <c r="W56" s="1304"/>
      <c r="X56" s="1307"/>
      <c r="Y56" s="408" t="s">
        <v>644</v>
      </c>
      <c r="Z56" s="1379" t="s">
        <v>239</v>
      </c>
      <c r="AA56" s="1379"/>
      <c r="AB56" s="1379"/>
      <c r="AC56" s="1407"/>
      <c r="AD56" s="629" t="s">
        <v>118</v>
      </c>
      <c r="AE56" s="630">
        <v>3</v>
      </c>
      <c r="AF56" s="560"/>
    </row>
    <row r="57" spans="2:32" s="1" customFormat="1" ht="19.5" customHeight="1">
      <c r="B57" s="564"/>
      <c r="E57" s="560"/>
      <c r="G57" s="564"/>
      <c r="H57" s="1398"/>
      <c r="I57" s="1400"/>
      <c r="J57" s="1401"/>
      <c r="K57" s="1401"/>
      <c r="L57" s="1401"/>
      <c r="M57" s="1402"/>
      <c r="N57" s="1319"/>
      <c r="O57" s="1321"/>
      <c r="P57" s="591"/>
      <c r="Q57" s="1388"/>
      <c r="R57" s="1400"/>
      <c r="S57" s="1401"/>
      <c r="T57" s="1401"/>
      <c r="U57" s="1401"/>
      <c r="V57" s="1402"/>
      <c r="W57" s="1301"/>
      <c r="X57" s="1303"/>
      <c r="Y57" s="408" t="s">
        <v>644</v>
      </c>
      <c r="Z57" s="1379" t="s">
        <v>240</v>
      </c>
      <c r="AA57" s="1379"/>
      <c r="AB57" s="1379"/>
      <c r="AC57" s="1407"/>
      <c r="AD57" s="629" t="s">
        <v>118</v>
      </c>
      <c r="AE57" s="630">
        <v>0</v>
      </c>
      <c r="AF57" s="560"/>
    </row>
    <row r="58" spans="2:32" s="1" customFormat="1" ht="7.5" customHeight="1">
      <c r="B58" s="564"/>
      <c r="E58" s="560"/>
      <c r="G58" s="573"/>
      <c r="H58" s="639"/>
      <c r="I58" s="637"/>
      <c r="J58" s="637"/>
      <c r="K58" s="637"/>
      <c r="L58" s="637"/>
      <c r="M58" s="637"/>
      <c r="N58" s="406"/>
      <c r="O58" s="605"/>
      <c r="P58" s="406"/>
      <c r="Q58" s="406"/>
      <c r="R58" s="406"/>
      <c r="S58" s="406"/>
      <c r="T58" s="406"/>
      <c r="U58" s="406"/>
      <c r="V58" s="406"/>
      <c r="W58" s="8"/>
      <c r="X58" s="8"/>
      <c r="Y58" s="396"/>
      <c r="Z58" s="636"/>
      <c r="AA58" s="636"/>
      <c r="AB58" s="8"/>
      <c r="AC58" s="8"/>
      <c r="AD58" s="640"/>
      <c r="AE58" s="632"/>
      <c r="AF58" s="560"/>
    </row>
    <row r="59" spans="2:32" s="1" customFormat="1" ht="21" customHeight="1">
      <c r="B59" s="613"/>
      <c r="C59" s="554"/>
      <c r="D59" s="554"/>
      <c r="E59" s="549"/>
      <c r="G59" s="6" t="s">
        <v>241</v>
      </c>
      <c r="H59" s="644"/>
      <c r="I59" s="645"/>
      <c r="J59" s="645"/>
      <c r="K59" s="645"/>
      <c r="L59" s="645"/>
      <c r="M59" s="645"/>
      <c r="N59" s="399"/>
      <c r="O59" s="401"/>
      <c r="P59" s="401"/>
      <c r="Q59" s="401"/>
      <c r="R59" s="401"/>
      <c r="S59" s="401"/>
      <c r="T59" s="401"/>
      <c r="U59" s="401"/>
      <c r="V59" s="401"/>
      <c r="W59" s="7"/>
      <c r="X59" s="7"/>
      <c r="Y59" s="394"/>
      <c r="Z59" s="394"/>
      <c r="AA59" s="394"/>
      <c r="AB59" s="7"/>
      <c r="AC59" s="7"/>
      <c r="AD59" s="633"/>
      <c r="AE59" s="634"/>
      <c r="AF59" s="560"/>
    </row>
    <row r="60" spans="2:32" s="1" customFormat="1" ht="48.75" customHeight="1">
      <c r="B60" s="613"/>
      <c r="C60" s="554"/>
      <c r="D60" s="554"/>
      <c r="E60" s="549"/>
      <c r="G60" s="564"/>
      <c r="H60" s="614" t="s">
        <v>538</v>
      </c>
      <c r="I60" s="1374" t="s">
        <v>716</v>
      </c>
      <c r="J60" s="1374"/>
      <c r="K60" s="1374"/>
      <c r="L60" s="1374"/>
      <c r="M60" s="1374"/>
      <c r="N60" s="410"/>
      <c r="O60" s="390" t="s">
        <v>89</v>
      </c>
      <c r="P60" s="1317" t="s">
        <v>644</v>
      </c>
      <c r="Q60" s="1388" t="s">
        <v>540</v>
      </c>
      <c r="R60" s="1103" t="s">
        <v>703</v>
      </c>
      <c r="S60" s="1103"/>
      <c r="T60" s="1103"/>
      <c r="U60" s="1103"/>
      <c r="V60" s="1103"/>
      <c r="W60" s="1159"/>
      <c r="X60" s="1161" t="s">
        <v>692</v>
      </c>
      <c r="Y60" s="408" t="s">
        <v>644</v>
      </c>
      <c r="Z60" s="1379" t="s">
        <v>212</v>
      </c>
      <c r="AA60" s="1379"/>
      <c r="AB60" s="1379"/>
      <c r="AC60" s="1407"/>
      <c r="AD60" s="629" t="s">
        <v>118</v>
      </c>
      <c r="AE60" s="630">
        <v>5</v>
      </c>
      <c r="AF60" s="560"/>
    </row>
    <row r="61" spans="2:32" s="1" customFormat="1" ht="19.5" customHeight="1">
      <c r="B61" s="613"/>
      <c r="C61" s="554"/>
      <c r="D61" s="554"/>
      <c r="E61" s="549"/>
      <c r="G61" s="564"/>
      <c r="H61" s="1398" t="s">
        <v>539</v>
      </c>
      <c r="I61" s="1374" t="s">
        <v>242</v>
      </c>
      <c r="J61" s="1374"/>
      <c r="K61" s="1374"/>
      <c r="L61" s="1374"/>
      <c r="M61" s="1374"/>
      <c r="N61" s="1068"/>
      <c r="O61" s="1076" t="s">
        <v>89</v>
      </c>
      <c r="P61" s="1308"/>
      <c r="Q61" s="1388"/>
      <c r="R61" s="1103"/>
      <c r="S61" s="1103"/>
      <c r="T61" s="1103"/>
      <c r="U61" s="1103"/>
      <c r="V61" s="1103"/>
      <c r="W61" s="1304"/>
      <c r="X61" s="1307"/>
      <c r="Y61" s="408" t="s">
        <v>644</v>
      </c>
      <c r="Z61" s="1379" t="s">
        <v>214</v>
      </c>
      <c r="AA61" s="1379"/>
      <c r="AB61" s="1379"/>
      <c r="AC61" s="1407"/>
      <c r="AD61" s="629" t="s">
        <v>118</v>
      </c>
      <c r="AE61" s="630">
        <v>3</v>
      </c>
      <c r="AF61" s="560"/>
    </row>
    <row r="62" spans="2:32" s="1" customFormat="1" ht="19.5" customHeight="1">
      <c r="B62" s="613"/>
      <c r="C62" s="554"/>
      <c r="D62" s="554"/>
      <c r="E62" s="549"/>
      <c r="G62" s="564"/>
      <c r="H62" s="1398"/>
      <c r="I62" s="1374"/>
      <c r="J62" s="1374"/>
      <c r="K62" s="1374"/>
      <c r="L62" s="1374"/>
      <c r="M62" s="1374"/>
      <c r="N62" s="1319"/>
      <c r="O62" s="1321"/>
      <c r="P62" s="591"/>
      <c r="Q62" s="1388"/>
      <c r="R62" s="1103"/>
      <c r="S62" s="1103"/>
      <c r="T62" s="1103"/>
      <c r="U62" s="1103"/>
      <c r="V62" s="1103"/>
      <c r="W62" s="1301"/>
      <c r="X62" s="1303"/>
      <c r="Y62" s="408" t="s">
        <v>644</v>
      </c>
      <c r="Z62" s="1379" t="s">
        <v>216</v>
      </c>
      <c r="AA62" s="1379"/>
      <c r="AB62" s="1379"/>
      <c r="AC62" s="1407"/>
      <c r="AD62" s="629" t="s">
        <v>118</v>
      </c>
      <c r="AE62" s="630">
        <v>0</v>
      </c>
      <c r="AF62" s="560"/>
    </row>
    <row r="63" spans="2:32" s="1" customFormat="1" ht="7.5" customHeight="1">
      <c r="B63" s="613"/>
      <c r="C63" s="554"/>
      <c r="D63" s="554"/>
      <c r="E63" s="549"/>
      <c r="G63" s="573"/>
      <c r="H63" s="639"/>
      <c r="I63" s="637"/>
      <c r="J63" s="637"/>
      <c r="K63" s="637"/>
      <c r="L63" s="637"/>
      <c r="M63" s="637"/>
      <c r="N63" s="406"/>
      <c r="O63" s="605"/>
      <c r="P63" s="406"/>
      <c r="Q63" s="636"/>
      <c r="R63" s="637"/>
      <c r="S63" s="637"/>
      <c r="T63" s="637"/>
      <c r="U63" s="637"/>
      <c r="V63" s="637"/>
      <c r="W63" s="8"/>
      <c r="X63" s="396"/>
      <c r="Y63" s="8"/>
      <c r="Z63" s="8"/>
      <c r="AA63" s="8"/>
      <c r="AB63" s="8"/>
      <c r="AC63" s="8"/>
      <c r="AD63" s="646"/>
      <c r="AE63" s="632"/>
      <c r="AF63" s="560"/>
    </row>
    <row r="64" spans="2:32" s="1" customFormat="1" ht="21" customHeight="1">
      <c r="B64" s="403"/>
      <c r="C64" s="21"/>
      <c r="D64" s="21"/>
      <c r="E64" s="404"/>
      <c r="G64" s="6" t="s">
        <v>243</v>
      </c>
      <c r="H64" s="7"/>
      <c r="I64" s="401"/>
      <c r="J64" s="401"/>
      <c r="K64" s="401"/>
      <c r="L64" s="401"/>
      <c r="M64" s="401"/>
      <c r="N64" s="401"/>
      <c r="O64" s="401"/>
      <c r="P64" s="401"/>
      <c r="Q64" s="401"/>
      <c r="R64" s="401"/>
      <c r="S64" s="401"/>
      <c r="T64" s="401"/>
      <c r="U64" s="401"/>
      <c r="V64" s="401"/>
      <c r="W64" s="7"/>
      <c r="X64" s="7"/>
      <c r="Y64" s="7"/>
      <c r="Z64" s="7"/>
      <c r="AA64" s="7"/>
      <c r="AB64" s="7"/>
      <c r="AC64" s="7"/>
      <c r="AD64" s="647"/>
      <c r="AE64" s="634"/>
      <c r="AF64" s="560"/>
    </row>
    <row r="65" spans="2:32" s="1" customFormat="1" ht="48.75" customHeight="1">
      <c r="B65" s="403"/>
      <c r="C65" s="21"/>
      <c r="D65" s="21"/>
      <c r="E65" s="404"/>
      <c r="G65" s="564"/>
      <c r="H65" s="614" t="s">
        <v>538</v>
      </c>
      <c r="I65" s="1374" t="s">
        <v>717</v>
      </c>
      <c r="J65" s="1374"/>
      <c r="K65" s="1374"/>
      <c r="L65" s="1374"/>
      <c r="M65" s="1374"/>
      <c r="N65" s="410"/>
      <c r="O65" s="390" t="s">
        <v>89</v>
      </c>
      <c r="P65" s="1387" t="s">
        <v>644</v>
      </c>
      <c r="Q65" s="1388" t="s">
        <v>540</v>
      </c>
      <c r="R65" s="1103" t="s">
        <v>703</v>
      </c>
      <c r="S65" s="1103"/>
      <c r="T65" s="1103"/>
      <c r="U65" s="1103"/>
      <c r="V65" s="1103"/>
      <c r="W65" s="1159"/>
      <c r="X65" s="1161" t="s">
        <v>692</v>
      </c>
      <c r="Y65" s="408" t="s">
        <v>644</v>
      </c>
      <c r="Z65" s="1379" t="s">
        <v>212</v>
      </c>
      <c r="AA65" s="1379"/>
      <c r="AB65" s="1379"/>
      <c r="AC65" s="1407"/>
      <c r="AD65" s="629" t="s">
        <v>118</v>
      </c>
      <c r="AE65" s="630">
        <v>5</v>
      </c>
      <c r="AF65" s="560"/>
    </row>
    <row r="66" spans="2:32" s="1" customFormat="1" ht="19.5" customHeight="1">
      <c r="B66" s="403"/>
      <c r="C66" s="21"/>
      <c r="D66" s="21"/>
      <c r="E66" s="404"/>
      <c r="G66" s="564"/>
      <c r="H66" s="1398" t="s">
        <v>539</v>
      </c>
      <c r="I66" s="1374" t="s">
        <v>242</v>
      </c>
      <c r="J66" s="1374"/>
      <c r="K66" s="1374"/>
      <c r="L66" s="1374"/>
      <c r="M66" s="1374"/>
      <c r="N66" s="1068"/>
      <c r="O66" s="1076" t="s">
        <v>89</v>
      </c>
      <c r="P66" s="1318"/>
      <c r="Q66" s="1388"/>
      <c r="R66" s="1103"/>
      <c r="S66" s="1103"/>
      <c r="T66" s="1103"/>
      <c r="U66" s="1103"/>
      <c r="V66" s="1103"/>
      <c r="W66" s="1304"/>
      <c r="X66" s="1307"/>
      <c r="Y66" s="541" t="s">
        <v>644</v>
      </c>
      <c r="Z66" s="1379" t="s">
        <v>214</v>
      </c>
      <c r="AA66" s="1379"/>
      <c r="AB66" s="1379"/>
      <c r="AC66" s="1407"/>
      <c r="AD66" s="629" t="s">
        <v>118</v>
      </c>
      <c r="AE66" s="630">
        <v>3</v>
      </c>
      <c r="AF66" s="560"/>
    </row>
    <row r="67" spans="2:32" s="1" customFormat="1" ht="19.5" customHeight="1">
      <c r="B67" s="403"/>
      <c r="C67" s="21"/>
      <c r="D67" s="21"/>
      <c r="E67" s="404"/>
      <c r="G67" s="564"/>
      <c r="H67" s="1398"/>
      <c r="I67" s="1374"/>
      <c r="J67" s="1374"/>
      <c r="K67" s="1374"/>
      <c r="L67" s="1374"/>
      <c r="M67" s="1374"/>
      <c r="N67" s="1319"/>
      <c r="O67" s="1321"/>
      <c r="P67" s="591"/>
      <c r="Q67" s="1388"/>
      <c r="R67" s="1103"/>
      <c r="S67" s="1103"/>
      <c r="T67" s="1103"/>
      <c r="U67" s="1103"/>
      <c r="V67" s="1103"/>
      <c r="W67" s="1301"/>
      <c r="X67" s="1303"/>
      <c r="Y67" s="541" t="s">
        <v>644</v>
      </c>
      <c r="Z67" s="1379" t="s">
        <v>216</v>
      </c>
      <c r="AA67" s="1379"/>
      <c r="AB67" s="1379"/>
      <c r="AC67" s="1407"/>
      <c r="AD67" s="629" t="s">
        <v>118</v>
      </c>
      <c r="AE67" s="630">
        <v>0</v>
      </c>
      <c r="AF67" s="560"/>
    </row>
    <row r="68" spans="2:32" s="1" customFormat="1" ht="7.5" customHeight="1" thickBot="1">
      <c r="B68" s="403"/>
      <c r="C68" s="21"/>
      <c r="D68" s="21"/>
      <c r="E68" s="404"/>
      <c r="G68" s="573"/>
      <c r="H68" s="639"/>
      <c r="I68" s="637"/>
      <c r="J68" s="637"/>
      <c r="K68" s="637"/>
      <c r="L68" s="637"/>
      <c r="M68" s="637"/>
      <c r="N68" s="8"/>
      <c r="O68" s="396"/>
      <c r="P68" s="8"/>
      <c r="Q68" s="639"/>
      <c r="R68" s="637"/>
      <c r="S68" s="637"/>
      <c r="T68" s="637"/>
      <c r="U68" s="637"/>
      <c r="V68" s="637"/>
      <c r="W68" s="396"/>
      <c r="X68" s="396"/>
      <c r="Y68" s="396"/>
      <c r="Z68" s="636"/>
      <c r="AA68" s="636"/>
      <c r="AB68" s="8"/>
      <c r="AC68" s="8"/>
      <c r="AD68" s="648"/>
      <c r="AE68" s="649"/>
      <c r="AF68" s="560"/>
    </row>
    <row r="69" spans="2:32" s="1" customFormat="1" ht="24.75" customHeight="1" thickBot="1">
      <c r="B69" s="403"/>
      <c r="C69" s="21"/>
      <c r="D69" s="21"/>
      <c r="E69" s="404"/>
      <c r="H69" s="571"/>
      <c r="I69" s="643"/>
      <c r="J69" s="643"/>
      <c r="K69" s="643"/>
      <c r="L69" s="643"/>
      <c r="M69" s="643"/>
      <c r="O69" s="408"/>
      <c r="Q69" s="571"/>
      <c r="R69" s="643"/>
      <c r="S69" s="643"/>
      <c r="T69" s="643"/>
      <c r="U69" s="643"/>
      <c r="V69" s="643"/>
      <c r="W69" s="408"/>
      <c r="X69" s="408"/>
      <c r="Y69" s="408"/>
      <c r="Z69" s="650"/>
      <c r="AA69" s="650"/>
      <c r="AB69" s="396"/>
      <c r="AC69" s="396"/>
      <c r="AD69" s="1411" t="s">
        <v>704</v>
      </c>
      <c r="AE69" s="1411"/>
      <c r="AF69" s="560"/>
    </row>
    <row r="70" spans="2:32" s="1" customFormat="1" ht="15" customHeight="1">
      <c r="B70" s="564"/>
      <c r="E70" s="560"/>
      <c r="I70" s="1288" t="s">
        <v>705</v>
      </c>
      <c r="J70" s="1288"/>
      <c r="K70" s="1288"/>
      <c r="L70" s="1288"/>
      <c r="M70" s="1288"/>
      <c r="N70" s="1288"/>
      <c r="O70" s="1288"/>
      <c r="P70" s="1288"/>
      <c r="Q70" s="1288"/>
      <c r="R70" s="1288"/>
      <c r="S70" s="1288"/>
      <c r="T70" s="1288"/>
      <c r="U70" s="1288"/>
      <c r="V70" s="1288"/>
      <c r="W70" s="1288"/>
      <c r="X70" s="1288"/>
      <c r="Y70" s="1288"/>
      <c r="Z70" s="1288"/>
      <c r="AA70" s="1288"/>
      <c r="AB70" s="1288" t="s">
        <v>244</v>
      </c>
      <c r="AC70" s="1043"/>
      <c r="AD70" s="1412"/>
      <c r="AE70" s="1413"/>
      <c r="AF70" s="560"/>
    </row>
    <row r="71" spans="2:32" s="1" customFormat="1" ht="15" customHeight="1" thickBot="1">
      <c r="B71" s="564"/>
      <c r="E71" s="560"/>
      <c r="H71" s="571"/>
      <c r="I71" s="1288"/>
      <c r="J71" s="1288"/>
      <c r="K71" s="1288"/>
      <c r="L71" s="1288"/>
      <c r="M71" s="1288"/>
      <c r="N71" s="1288"/>
      <c r="O71" s="1288"/>
      <c r="P71" s="1288"/>
      <c r="Q71" s="1288"/>
      <c r="R71" s="1288"/>
      <c r="S71" s="1288"/>
      <c r="T71" s="1288"/>
      <c r="U71" s="1288"/>
      <c r="V71" s="1288"/>
      <c r="W71" s="1288"/>
      <c r="X71" s="1288"/>
      <c r="Y71" s="1288"/>
      <c r="Z71" s="1288"/>
      <c r="AA71" s="1288"/>
      <c r="AB71" s="1288"/>
      <c r="AC71" s="1043"/>
      <c r="AD71" s="1414"/>
      <c r="AE71" s="1415"/>
      <c r="AF71" s="560"/>
    </row>
    <row r="72" spans="2:32" s="1" customFormat="1" ht="7.5" customHeight="1">
      <c r="B72" s="573"/>
      <c r="C72" s="8"/>
      <c r="D72" s="8"/>
      <c r="E72" s="575"/>
      <c r="F72" s="8"/>
      <c r="G72" s="8"/>
      <c r="H72" s="639"/>
      <c r="I72" s="639"/>
      <c r="J72" s="639"/>
      <c r="K72" s="8"/>
      <c r="L72" s="637"/>
      <c r="M72" s="637"/>
      <c r="N72" s="396"/>
      <c r="O72" s="396"/>
      <c r="P72" s="396"/>
      <c r="Q72" s="396"/>
      <c r="R72" s="396"/>
      <c r="S72" s="396"/>
      <c r="T72" s="396"/>
      <c r="U72" s="396"/>
      <c r="V72" s="396"/>
      <c r="W72" s="396"/>
      <c r="X72" s="396"/>
      <c r="Y72" s="396"/>
      <c r="Z72" s="396"/>
      <c r="AA72" s="396"/>
      <c r="AB72" s="396"/>
      <c r="AC72" s="396"/>
      <c r="AD72" s="651"/>
      <c r="AE72" s="396"/>
      <c r="AF72" s="575"/>
    </row>
    <row r="73" spans="2:32" s="1" customFormat="1" ht="5.25" customHeight="1"/>
    <row r="74" spans="2:32" s="1" customFormat="1" ht="22.5" customHeight="1">
      <c r="B74" s="6" t="s">
        <v>245</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c r="B75" s="564"/>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560"/>
    </row>
    <row r="76" spans="2:32" s="1" customFormat="1">
      <c r="B76" s="564"/>
      <c r="C76" s="564"/>
      <c r="F76" s="560"/>
      <c r="J76" s="8"/>
      <c r="K76" s="8"/>
      <c r="L76" s="8"/>
      <c r="M76" s="8"/>
      <c r="N76" s="8"/>
      <c r="O76" s="8"/>
      <c r="P76" s="8"/>
      <c r="Q76" s="8"/>
      <c r="R76" s="8"/>
      <c r="S76" s="8"/>
      <c r="T76" s="8"/>
      <c r="U76" s="8"/>
      <c r="V76" s="8"/>
      <c r="W76" s="8"/>
      <c r="X76" s="8"/>
      <c r="Y76" s="8"/>
      <c r="Z76" s="8"/>
      <c r="AA76" s="8"/>
      <c r="AC76" s="616" t="s">
        <v>904</v>
      </c>
      <c r="AD76" s="586" t="s">
        <v>795</v>
      </c>
      <c r="AE76" s="617" t="s">
        <v>905</v>
      </c>
      <c r="AF76" s="560"/>
    </row>
    <row r="77" spans="2:32" s="1" customFormat="1" ht="27" customHeight="1">
      <c r="B77" s="564"/>
      <c r="C77" s="1058" t="s">
        <v>246</v>
      </c>
      <c r="D77" s="1059"/>
      <c r="E77" s="1059"/>
      <c r="F77" s="1064"/>
      <c r="G77" s="554"/>
      <c r="H77" s="554"/>
      <c r="J77" s="614" t="s">
        <v>538</v>
      </c>
      <c r="K77" s="1410" t="s">
        <v>247</v>
      </c>
      <c r="L77" s="1410"/>
      <c r="M77" s="1410"/>
      <c r="N77" s="1410"/>
      <c r="O77" s="1410"/>
      <c r="P77" s="1410"/>
      <c r="Q77" s="1410"/>
      <c r="R77" s="1410"/>
      <c r="S77" s="1410"/>
      <c r="T77" s="1410"/>
      <c r="U77" s="1410"/>
      <c r="V77" s="1410"/>
      <c r="W77" s="1410"/>
      <c r="X77" s="1410"/>
      <c r="Y77" s="1410"/>
      <c r="Z77" s="1410"/>
      <c r="AA77" s="1410"/>
      <c r="AB77" s="655"/>
      <c r="AC77" s="618" t="s">
        <v>118</v>
      </c>
      <c r="AD77" s="543" t="s">
        <v>795</v>
      </c>
      <c r="AE77" s="619" t="s">
        <v>118</v>
      </c>
      <c r="AF77" s="560"/>
    </row>
    <row r="78" spans="2:32" s="1" customFormat="1" ht="27" customHeight="1">
      <c r="B78" s="564"/>
      <c r="C78" s="403"/>
      <c r="D78" s="21"/>
      <c r="E78" s="21"/>
      <c r="F78" s="404"/>
      <c r="G78" s="554"/>
      <c r="H78" s="554"/>
      <c r="J78" s="614" t="s">
        <v>539</v>
      </c>
      <c r="K78" s="1410" t="s">
        <v>718</v>
      </c>
      <c r="L78" s="1410"/>
      <c r="M78" s="1410"/>
      <c r="N78" s="1410"/>
      <c r="O78" s="1410"/>
      <c r="P78" s="1410"/>
      <c r="Q78" s="1410"/>
      <c r="R78" s="1410"/>
      <c r="S78" s="1410"/>
      <c r="T78" s="1410"/>
      <c r="U78" s="1410"/>
      <c r="V78" s="1410"/>
      <c r="W78" s="1410"/>
      <c r="X78" s="1410"/>
      <c r="Y78" s="1410"/>
      <c r="Z78" s="1410"/>
      <c r="AA78" s="1410"/>
      <c r="AB78" s="652"/>
      <c r="AC78" s="618" t="s">
        <v>118</v>
      </c>
      <c r="AD78" s="543" t="s">
        <v>795</v>
      </c>
      <c r="AE78" s="619" t="s">
        <v>118</v>
      </c>
      <c r="AF78" s="542"/>
    </row>
    <row r="79" spans="2:32" s="1" customFormat="1" ht="27" customHeight="1">
      <c r="B79" s="564"/>
      <c r="C79" s="403"/>
      <c r="D79" s="21"/>
      <c r="E79" s="21"/>
      <c r="F79" s="404"/>
      <c r="G79" s="554"/>
      <c r="H79" s="554"/>
      <c r="J79" s="614" t="s">
        <v>540</v>
      </c>
      <c r="K79" s="1410" t="s">
        <v>719</v>
      </c>
      <c r="L79" s="1410"/>
      <c r="M79" s="1410"/>
      <c r="N79" s="1410"/>
      <c r="O79" s="1410"/>
      <c r="P79" s="1410"/>
      <c r="Q79" s="1410"/>
      <c r="R79" s="1410"/>
      <c r="S79" s="1410"/>
      <c r="T79" s="1410"/>
      <c r="U79" s="1410"/>
      <c r="V79" s="1410"/>
      <c r="W79" s="1410"/>
      <c r="X79" s="1410"/>
      <c r="Y79" s="1410"/>
      <c r="Z79" s="1410"/>
      <c r="AA79" s="1410"/>
      <c r="AB79" s="652"/>
      <c r="AC79" s="618" t="s">
        <v>118</v>
      </c>
      <c r="AD79" s="543" t="s">
        <v>795</v>
      </c>
      <c r="AE79" s="619" t="s">
        <v>118</v>
      </c>
      <c r="AF79" s="542"/>
    </row>
    <row r="80" spans="2:32" s="1" customFormat="1" ht="27" customHeight="1">
      <c r="B80" s="564"/>
      <c r="C80" s="403"/>
      <c r="D80" s="21"/>
      <c r="E80" s="21"/>
      <c r="F80" s="404"/>
      <c r="G80" s="554"/>
      <c r="H80" s="554"/>
      <c r="J80" s="614" t="s">
        <v>541</v>
      </c>
      <c r="K80" s="1410" t="s">
        <v>720</v>
      </c>
      <c r="L80" s="1410"/>
      <c r="M80" s="1410"/>
      <c r="N80" s="1410"/>
      <c r="O80" s="1410"/>
      <c r="P80" s="1410"/>
      <c r="Q80" s="1410"/>
      <c r="R80" s="1410"/>
      <c r="S80" s="1410"/>
      <c r="T80" s="1410"/>
      <c r="U80" s="1410"/>
      <c r="V80" s="1410"/>
      <c r="W80" s="1410"/>
      <c r="X80" s="1410"/>
      <c r="Y80" s="1410"/>
      <c r="Z80" s="1410"/>
      <c r="AA80" s="1410"/>
      <c r="AB80" s="652"/>
      <c r="AC80" s="618" t="s">
        <v>118</v>
      </c>
      <c r="AD80" s="543" t="s">
        <v>795</v>
      </c>
      <c r="AE80" s="619" t="s">
        <v>118</v>
      </c>
      <c r="AF80" s="542"/>
    </row>
    <row r="81" spans="2:32" s="1" customFormat="1" ht="11.25" customHeight="1">
      <c r="B81" s="564"/>
      <c r="C81" s="573"/>
      <c r="D81" s="8"/>
      <c r="E81" s="8"/>
      <c r="F81" s="575"/>
      <c r="G81" s="8"/>
      <c r="H81" s="8"/>
      <c r="I81" s="8"/>
      <c r="J81" s="8"/>
      <c r="K81" s="8"/>
      <c r="L81" s="8"/>
      <c r="M81" s="8"/>
      <c r="N81" s="8"/>
      <c r="O81" s="8"/>
      <c r="P81" s="8"/>
      <c r="Q81" s="8"/>
      <c r="R81" s="8"/>
      <c r="S81" s="8"/>
      <c r="T81" s="8"/>
      <c r="U81" s="8"/>
      <c r="V81" s="8"/>
      <c r="W81" s="8"/>
      <c r="X81" s="8"/>
      <c r="Y81" s="8"/>
      <c r="Z81" s="8"/>
      <c r="AA81" s="8"/>
      <c r="AB81" s="8"/>
      <c r="AC81" s="573"/>
      <c r="AD81" s="8"/>
      <c r="AE81" s="575"/>
      <c r="AF81" s="560"/>
    </row>
    <row r="82" spans="2:32" s="1" customFormat="1" ht="7.5" customHeight="1">
      <c r="B82" s="564"/>
      <c r="C82" s="6"/>
      <c r="D82" s="7"/>
      <c r="E82" s="7"/>
      <c r="F82" s="4"/>
      <c r="G82" s="7"/>
      <c r="H82" s="7"/>
      <c r="I82" s="7"/>
      <c r="J82" s="7"/>
      <c r="K82" s="7"/>
      <c r="L82" s="7"/>
      <c r="M82" s="7"/>
      <c r="N82" s="7"/>
      <c r="O82" s="7"/>
      <c r="P82" s="7"/>
      <c r="Q82" s="7"/>
      <c r="R82" s="7"/>
      <c r="S82" s="7"/>
      <c r="T82" s="7"/>
      <c r="U82" s="7"/>
      <c r="V82" s="7"/>
      <c r="W82" s="7"/>
      <c r="X82" s="7"/>
      <c r="Y82" s="7"/>
      <c r="Z82" s="7"/>
      <c r="AA82" s="7"/>
      <c r="AB82" s="7"/>
      <c r="AC82" s="6"/>
      <c r="AD82" s="7"/>
      <c r="AE82" s="4"/>
      <c r="AF82" s="560"/>
    </row>
    <row r="83" spans="2:32" s="1" customFormat="1">
      <c r="B83" s="564"/>
      <c r="C83" s="564"/>
      <c r="F83" s="560"/>
      <c r="J83" s="8"/>
      <c r="K83" s="8"/>
      <c r="L83" s="8"/>
      <c r="M83" s="8"/>
      <c r="N83" s="8"/>
      <c r="O83" s="8"/>
      <c r="P83" s="8"/>
      <c r="Q83" s="8"/>
      <c r="R83" s="8"/>
      <c r="S83" s="8"/>
      <c r="T83" s="8"/>
      <c r="U83" s="8"/>
      <c r="V83" s="8"/>
      <c r="W83" s="8"/>
      <c r="X83" s="8"/>
      <c r="Y83" s="8"/>
      <c r="Z83" s="8"/>
      <c r="AA83" s="8"/>
      <c r="AC83" s="616" t="s">
        <v>904</v>
      </c>
      <c r="AD83" s="586" t="s">
        <v>795</v>
      </c>
      <c r="AE83" s="617" t="s">
        <v>905</v>
      </c>
      <c r="AF83" s="560"/>
    </row>
    <row r="84" spans="2:32" s="1" customFormat="1" ht="24.75" customHeight="1">
      <c r="B84" s="564"/>
      <c r="C84" s="1058" t="s">
        <v>248</v>
      </c>
      <c r="D84" s="1059"/>
      <c r="E84" s="1059"/>
      <c r="F84" s="1064"/>
      <c r="G84" s="554"/>
      <c r="H84" s="554"/>
      <c r="J84" s="614" t="s">
        <v>538</v>
      </c>
      <c r="K84" s="1410" t="s">
        <v>249</v>
      </c>
      <c r="L84" s="1410"/>
      <c r="M84" s="1410"/>
      <c r="N84" s="1410"/>
      <c r="O84" s="1410"/>
      <c r="P84" s="1410"/>
      <c r="Q84" s="1410"/>
      <c r="R84" s="1410"/>
      <c r="S84" s="1410"/>
      <c r="T84" s="1410"/>
      <c r="U84" s="1410"/>
      <c r="V84" s="1410"/>
      <c r="W84" s="1410"/>
      <c r="X84" s="1410"/>
      <c r="Y84" s="1410"/>
      <c r="Z84" s="1410"/>
      <c r="AA84" s="1410"/>
      <c r="AB84" s="655"/>
      <c r="AC84" s="618" t="s">
        <v>118</v>
      </c>
      <c r="AD84" s="543" t="s">
        <v>795</v>
      </c>
      <c r="AE84" s="619" t="s">
        <v>118</v>
      </c>
      <c r="AF84" s="560"/>
    </row>
    <row r="85" spans="2:32" s="1" customFormat="1" ht="24.75" customHeight="1">
      <c r="B85" s="564"/>
      <c r="C85" s="613"/>
      <c r="D85" s="554"/>
      <c r="E85" s="554"/>
      <c r="F85" s="549"/>
      <c r="G85" s="554"/>
      <c r="H85" s="554"/>
      <c r="J85" s="614" t="s">
        <v>539</v>
      </c>
      <c r="K85" s="1410" t="s">
        <v>718</v>
      </c>
      <c r="L85" s="1410"/>
      <c r="M85" s="1410"/>
      <c r="N85" s="1410"/>
      <c r="O85" s="1410"/>
      <c r="P85" s="1410"/>
      <c r="Q85" s="1410"/>
      <c r="R85" s="1410"/>
      <c r="S85" s="1410"/>
      <c r="T85" s="1410"/>
      <c r="U85" s="1410"/>
      <c r="V85" s="1410"/>
      <c r="W85" s="1410"/>
      <c r="X85" s="1410"/>
      <c r="Y85" s="1410"/>
      <c r="Z85" s="1410"/>
      <c r="AA85" s="1410"/>
      <c r="AB85" s="652"/>
      <c r="AC85" s="618" t="s">
        <v>118</v>
      </c>
      <c r="AD85" s="543" t="s">
        <v>795</v>
      </c>
      <c r="AE85" s="619" t="s">
        <v>118</v>
      </c>
      <c r="AF85" s="560"/>
    </row>
    <row r="86" spans="2:32" s="1" customFormat="1" ht="24.75" customHeight="1">
      <c r="B86" s="564"/>
      <c r="C86" s="613"/>
      <c r="D86" s="554"/>
      <c r="E86" s="554"/>
      <c r="F86" s="549"/>
      <c r="G86" s="554"/>
      <c r="H86" s="554"/>
      <c r="J86" s="614" t="s">
        <v>540</v>
      </c>
      <c r="K86" s="1410" t="s">
        <v>719</v>
      </c>
      <c r="L86" s="1410"/>
      <c r="M86" s="1410"/>
      <c r="N86" s="1410"/>
      <c r="O86" s="1410"/>
      <c r="P86" s="1410"/>
      <c r="Q86" s="1410"/>
      <c r="R86" s="1410"/>
      <c r="S86" s="1410"/>
      <c r="T86" s="1410"/>
      <c r="U86" s="1410"/>
      <c r="V86" s="1410"/>
      <c r="W86" s="1410"/>
      <c r="X86" s="1410"/>
      <c r="Y86" s="1410"/>
      <c r="Z86" s="1410"/>
      <c r="AA86" s="1410"/>
      <c r="AB86" s="652"/>
      <c r="AC86" s="618" t="s">
        <v>118</v>
      </c>
      <c r="AD86" s="543" t="s">
        <v>795</v>
      </c>
      <c r="AE86" s="619" t="s">
        <v>118</v>
      </c>
      <c r="AF86" s="560"/>
    </row>
    <row r="87" spans="2:32" s="1" customFormat="1" ht="27" customHeight="1">
      <c r="B87" s="564"/>
      <c r="C87" s="403"/>
      <c r="D87" s="21"/>
      <c r="E87" s="21"/>
      <c r="F87" s="404"/>
      <c r="G87" s="554"/>
      <c r="H87" s="554"/>
      <c r="J87" s="614" t="s">
        <v>541</v>
      </c>
      <c r="K87" s="1410" t="s">
        <v>720</v>
      </c>
      <c r="L87" s="1410"/>
      <c r="M87" s="1410"/>
      <c r="N87" s="1410"/>
      <c r="O87" s="1410"/>
      <c r="P87" s="1410"/>
      <c r="Q87" s="1410"/>
      <c r="R87" s="1410"/>
      <c r="S87" s="1410"/>
      <c r="T87" s="1410"/>
      <c r="U87" s="1410"/>
      <c r="V87" s="1410"/>
      <c r="W87" s="1410"/>
      <c r="X87" s="1410"/>
      <c r="Y87" s="1410"/>
      <c r="Z87" s="1410"/>
      <c r="AA87" s="1410"/>
      <c r="AB87" s="652"/>
      <c r="AC87" s="618" t="s">
        <v>118</v>
      </c>
      <c r="AD87" s="543" t="s">
        <v>795</v>
      </c>
      <c r="AE87" s="619" t="s">
        <v>118</v>
      </c>
      <c r="AF87" s="542"/>
    </row>
    <row r="88" spans="2:32" s="1" customFormat="1" ht="24.75" customHeight="1">
      <c r="B88" s="564"/>
      <c r="C88" s="613"/>
      <c r="D88" s="554"/>
      <c r="E88" s="554"/>
      <c r="F88" s="549"/>
      <c r="G88" s="554"/>
      <c r="H88" s="554"/>
      <c r="J88" s="614" t="s">
        <v>542</v>
      </c>
      <c r="K88" s="1410" t="s">
        <v>706</v>
      </c>
      <c r="L88" s="1410"/>
      <c r="M88" s="1410"/>
      <c r="N88" s="1410"/>
      <c r="O88" s="1410"/>
      <c r="P88" s="1410"/>
      <c r="Q88" s="1410"/>
      <c r="R88" s="1410"/>
      <c r="S88" s="1410"/>
      <c r="T88" s="1410"/>
      <c r="U88" s="1410"/>
      <c r="V88" s="1410"/>
      <c r="W88" s="1410"/>
      <c r="X88" s="1410"/>
      <c r="Y88" s="1410"/>
      <c r="Z88" s="1410"/>
      <c r="AA88" s="1410"/>
      <c r="AB88" s="652"/>
      <c r="AC88" s="618" t="s">
        <v>118</v>
      </c>
      <c r="AD88" s="543" t="s">
        <v>795</v>
      </c>
      <c r="AE88" s="619" t="s">
        <v>118</v>
      </c>
      <c r="AF88" s="560"/>
    </row>
    <row r="89" spans="2:32" s="1" customFormat="1" ht="24.75" customHeight="1">
      <c r="B89" s="564"/>
      <c r="C89" s="613"/>
      <c r="D89" s="554"/>
      <c r="E89" s="554"/>
      <c r="F89" s="549"/>
      <c r="G89" s="554"/>
      <c r="H89" s="554"/>
      <c r="J89" s="614" t="s">
        <v>543</v>
      </c>
      <c r="K89" s="1410" t="s">
        <v>721</v>
      </c>
      <c r="L89" s="1410"/>
      <c r="M89" s="1410"/>
      <c r="N89" s="1410"/>
      <c r="O89" s="1410"/>
      <c r="P89" s="1410"/>
      <c r="Q89" s="1410"/>
      <c r="R89" s="1410"/>
      <c r="S89" s="1410"/>
      <c r="T89" s="1410"/>
      <c r="U89" s="1410"/>
      <c r="V89" s="1410"/>
      <c r="W89" s="1410"/>
      <c r="X89" s="1410"/>
      <c r="Y89" s="1410"/>
      <c r="Z89" s="1410"/>
      <c r="AA89" s="1410"/>
      <c r="AB89" s="652"/>
      <c r="AC89" s="618" t="s">
        <v>118</v>
      </c>
      <c r="AD89" s="543" t="s">
        <v>795</v>
      </c>
      <c r="AE89" s="619" t="s">
        <v>118</v>
      </c>
      <c r="AF89" s="560"/>
    </row>
    <row r="90" spans="2:32" s="1" customFormat="1" ht="7.5" customHeight="1">
      <c r="B90" s="564"/>
      <c r="C90" s="573"/>
      <c r="D90" s="8"/>
      <c r="E90" s="8"/>
      <c r="F90" s="575"/>
      <c r="G90" s="8"/>
      <c r="H90" s="8"/>
      <c r="I90" s="8"/>
      <c r="J90" s="8"/>
      <c r="K90" s="8"/>
      <c r="L90" s="8"/>
      <c r="M90" s="8"/>
      <c r="N90" s="8"/>
      <c r="O90" s="8"/>
      <c r="P90" s="8"/>
      <c r="Q90" s="8"/>
      <c r="R90" s="8"/>
      <c r="S90" s="8"/>
      <c r="T90" s="8"/>
      <c r="U90" s="8"/>
      <c r="V90" s="8"/>
      <c r="W90" s="8"/>
      <c r="X90" s="8"/>
      <c r="Y90" s="8"/>
      <c r="Z90" s="8"/>
      <c r="AA90" s="8"/>
      <c r="AB90" s="8"/>
      <c r="AC90" s="573"/>
      <c r="AD90" s="8"/>
      <c r="AE90" s="575"/>
      <c r="AF90" s="560"/>
    </row>
    <row r="91" spans="2:32" s="1" customFormat="1" ht="15" customHeight="1">
      <c r="B91" s="564"/>
      <c r="H91" s="571"/>
      <c r="I91" s="571"/>
      <c r="J91" s="571"/>
      <c r="L91" s="643"/>
      <c r="M91" s="643"/>
      <c r="N91" s="408"/>
      <c r="O91" s="408"/>
      <c r="P91" s="408"/>
      <c r="Q91" s="408"/>
      <c r="R91" s="408"/>
      <c r="S91" s="408"/>
      <c r="T91" s="408"/>
      <c r="U91" s="408"/>
      <c r="V91" s="408"/>
      <c r="W91" s="408"/>
      <c r="X91" s="408"/>
      <c r="Y91" s="408"/>
      <c r="Z91" s="408"/>
      <c r="AA91" s="408"/>
      <c r="AB91" s="408"/>
      <c r="AC91" s="408"/>
      <c r="AD91" s="653"/>
      <c r="AE91" s="408"/>
      <c r="AF91" s="560"/>
    </row>
    <row r="92" spans="2:32" s="1" customFormat="1" ht="22.5" customHeight="1">
      <c r="B92" s="564" t="s">
        <v>250</v>
      </c>
      <c r="AF92" s="560"/>
    </row>
    <row r="93" spans="2:32" s="1" customFormat="1" ht="7.5" customHeight="1">
      <c r="B93" s="564"/>
      <c r="C93" s="6"/>
      <c r="D93" s="7"/>
      <c r="E93" s="7"/>
      <c r="F93" s="4"/>
      <c r="G93" s="7"/>
      <c r="H93" s="7"/>
      <c r="I93" s="7"/>
      <c r="J93" s="7"/>
      <c r="K93" s="7"/>
      <c r="L93" s="7"/>
      <c r="M93" s="7"/>
      <c r="N93" s="7"/>
      <c r="O93" s="7"/>
      <c r="P93" s="7"/>
      <c r="Q93" s="7"/>
      <c r="R93" s="7"/>
      <c r="S93" s="7"/>
      <c r="T93" s="7"/>
      <c r="U93" s="7"/>
      <c r="V93" s="7"/>
      <c r="W93" s="7"/>
      <c r="X93" s="7"/>
      <c r="Y93" s="7"/>
      <c r="Z93" s="7"/>
      <c r="AA93" s="7"/>
      <c r="AB93" s="7"/>
      <c r="AC93" s="6"/>
      <c r="AD93" s="7"/>
      <c r="AE93" s="4"/>
      <c r="AF93" s="560"/>
    </row>
    <row r="94" spans="2:32" s="1" customFormat="1">
      <c r="B94" s="564"/>
      <c r="C94" s="564"/>
      <c r="F94" s="560"/>
      <c r="J94" s="8"/>
      <c r="K94" s="8"/>
      <c r="L94" s="8"/>
      <c r="M94" s="8"/>
      <c r="N94" s="8"/>
      <c r="O94" s="8"/>
      <c r="P94" s="8"/>
      <c r="Q94" s="8"/>
      <c r="R94" s="8"/>
      <c r="S94" s="8"/>
      <c r="T94" s="8"/>
      <c r="U94" s="8"/>
      <c r="V94" s="8"/>
      <c r="W94" s="8"/>
      <c r="X94" s="8"/>
      <c r="Y94" s="8"/>
      <c r="Z94" s="8"/>
      <c r="AA94" s="8"/>
      <c r="AC94" s="616" t="s">
        <v>904</v>
      </c>
      <c r="AD94" s="586" t="s">
        <v>795</v>
      </c>
      <c r="AE94" s="617" t="s">
        <v>905</v>
      </c>
      <c r="AF94" s="560"/>
    </row>
    <row r="95" spans="2:32" s="1" customFormat="1" ht="27" customHeight="1">
      <c r="B95" s="564"/>
      <c r="C95" s="1058" t="s">
        <v>251</v>
      </c>
      <c r="D95" s="1059"/>
      <c r="E95" s="1059"/>
      <c r="F95" s="1064"/>
      <c r="J95" s="614" t="s">
        <v>538</v>
      </c>
      <c r="K95" s="1410" t="s">
        <v>252</v>
      </c>
      <c r="L95" s="1410"/>
      <c r="M95" s="1410"/>
      <c r="N95" s="1410"/>
      <c r="O95" s="1410"/>
      <c r="P95" s="1410"/>
      <c r="Q95" s="1410"/>
      <c r="R95" s="1410"/>
      <c r="S95" s="1410"/>
      <c r="T95" s="1410"/>
      <c r="U95" s="1410"/>
      <c r="V95" s="1410"/>
      <c r="W95" s="1410"/>
      <c r="X95" s="1410"/>
      <c r="Y95" s="1410"/>
      <c r="Z95" s="1410"/>
      <c r="AA95" s="1410"/>
      <c r="AC95" s="618" t="s">
        <v>118</v>
      </c>
      <c r="AD95" s="543" t="s">
        <v>795</v>
      </c>
      <c r="AE95" s="619" t="s">
        <v>118</v>
      </c>
      <c r="AF95" s="560"/>
    </row>
    <row r="96" spans="2:32" s="1" customFormat="1" ht="27" customHeight="1">
      <c r="B96" s="564"/>
      <c r="C96" s="1058"/>
      <c r="D96" s="1059"/>
      <c r="E96" s="1059"/>
      <c r="F96" s="1064"/>
      <c r="G96" s="554"/>
      <c r="H96" s="554"/>
      <c r="J96" s="614" t="s">
        <v>539</v>
      </c>
      <c r="K96" s="1410" t="s">
        <v>253</v>
      </c>
      <c r="L96" s="1410"/>
      <c r="M96" s="1410"/>
      <c r="N96" s="1410"/>
      <c r="O96" s="1410"/>
      <c r="P96" s="1410"/>
      <c r="Q96" s="1410"/>
      <c r="R96" s="1410"/>
      <c r="S96" s="1410"/>
      <c r="T96" s="1410"/>
      <c r="U96" s="1410"/>
      <c r="V96" s="1410"/>
      <c r="W96" s="1410"/>
      <c r="X96" s="1410"/>
      <c r="Y96" s="1410"/>
      <c r="Z96" s="1410"/>
      <c r="AA96" s="1410"/>
      <c r="AB96" s="655"/>
      <c r="AC96" s="618" t="s">
        <v>118</v>
      </c>
      <c r="AD96" s="543" t="s">
        <v>795</v>
      </c>
      <c r="AE96" s="619" t="s">
        <v>118</v>
      </c>
      <c r="AF96" s="560"/>
    </row>
    <row r="97" spans="2:32" s="1" customFormat="1" ht="27" customHeight="1">
      <c r="B97" s="564"/>
      <c r="C97" s="403"/>
      <c r="D97" s="21"/>
      <c r="E97" s="21"/>
      <c r="F97" s="404"/>
      <c r="G97" s="554"/>
      <c r="H97" s="554"/>
      <c r="J97" s="614" t="s">
        <v>540</v>
      </c>
      <c r="K97" s="1410" t="s">
        <v>706</v>
      </c>
      <c r="L97" s="1410"/>
      <c r="M97" s="1410"/>
      <c r="N97" s="1410"/>
      <c r="O97" s="1410"/>
      <c r="P97" s="1410"/>
      <c r="Q97" s="1410"/>
      <c r="R97" s="1410"/>
      <c r="S97" s="1410"/>
      <c r="T97" s="1410"/>
      <c r="U97" s="1410"/>
      <c r="V97" s="1410"/>
      <c r="W97" s="1410"/>
      <c r="X97" s="1410"/>
      <c r="Y97" s="1410"/>
      <c r="Z97" s="1410"/>
      <c r="AA97" s="1410"/>
      <c r="AB97" s="652"/>
      <c r="AC97" s="618" t="s">
        <v>118</v>
      </c>
      <c r="AD97" s="543" t="s">
        <v>795</v>
      </c>
      <c r="AE97" s="619" t="s">
        <v>118</v>
      </c>
      <c r="AF97" s="542"/>
    </row>
    <row r="98" spans="2:32" s="1" customFormat="1" ht="11.25" customHeight="1">
      <c r="B98" s="564"/>
      <c r="C98" s="573"/>
      <c r="D98" s="8"/>
      <c r="E98" s="8"/>
      <c r="F98" s="575"/>
      <c r="G98" s="8"/>
      <c r="H98" s="8"/>
      <c r="I98" s="8"/>
      <c r="J98" s="8"/>
      <c r="K98" s="8"/>
      <c r="L98" s="8"/>
      <c r="M98" s="8"/>
      <c r="N98" s="8"/>
      <c r="O98" s="8"/>
      <c r="P98" s="8"/>
      <c r="Q98" s="8"/>
      <c r="R98" s="8"/>
      <c r="S98" s="8"/>
      <c r="T98" s="8"/>
      <c r="U98" s="8"/>
      <c r="V98" s="8"/>
      <c r="W98" s="8"/>
      <c r="X98" s="8"/>
      <c r="Y98" s="8"/>
      <c r="Z98" s="8"/>
      <c r="AA98" s="8"/>
      <c r="AB98" s="8"/>
      <c r="AC98" s="573"/>
      <c r="AD98" s="8"/>
      <c r="AE98" s="575"/>
      <c r="AF98" s="560"/>
    </row>
    <row r="99" spans="2:32" s="1" customFormat="1" ht="7.5" customHeight="1">
      <c r="B99" s="564"/>
      <c r="C99" s="6"/>
      <c r="D99" s="7"/>
      <c r="E99" s="7"/>
      <c r="F99" s="4"/>
      <c r="G99" s="7"/>
      <c r="H99" s="7"/>
      <c r="I99" s="7"/>
      <c r="J99" s="7"/>
      <c r="K99" s="7"/>
      <c r="L99" s="7"/>
      <c r="M99" s="7"/>
      <c r="N99" s="7"/>
      <c r="O99" s="7"/>
      <c r="P99" s="7"/>
      <c r="Q99" s="7"/>
      <c r="R99" s="7"/>
      <c r="S99" s="7"/>
      <c r="T99" s="7"/>
      <c r="U99" s="7"/>
      <c r="V99" s="7"/>
      <c r="W99" s="7"/>
      <c r="X99" s="7"/>
      <c r="Y99" s="7"/>
      <c r="Z99" s="7"/>
      <c r="AA99" s="7"/>
      <c r="AB99" s="7"/>
      <c r="AC99" s="6"/>
      <c r="AD99" s="7"/>
      <c r="AE99" s="4"/>
      <c r="AF99" s="560"/>
    </row>
    <row r="100" spans="2:32" s="1" customFormat="1">
      <c r="B100" s="564"/>
      <c r="C100" s="564"/>
      <c r="F100" s="560"/>
      <c r="J100" s="8"/>
      <c r="K100" s="8"/>
      <c r="L100" s="8"/>
      <c r="M100" s="8"/>
      <c r="N100" s="8"/>
      <c r="O100" s="8"/>
      <c r="P100" s="8"/>
      <c r="Q100" s="8"/>
      <c r="R100" s="8"/>
      <c r="S100" s="8"/>
      <c r="T100" s="8"/>
      <c r="U100" s="8"/>
      <c r="V100" s="8"/>
      <c r="W100" s="8"/>
      <c r="X100" s="8"/>
      <c r="Y100" s="8"/>
      <c r="Z100" s="8"/>
      <c r="AA100" s="8"/>
      <c r="AC100" s="616" t="s">
        <v>904</v>
      </c>
      <c r="AD100" s="586" t="s">
        <v>795</v>
      </c>
      <c r="AE100" s="617" t="s">
        <v>905</v>
      </c>
      <c r="AF100" s="560"/>
    </row>
    <row r="101" spans="2:32" s="1" customFormat="1" ht="27" customHeight="1">
      <c r="B101" s="564"/>
      <c r="C101" s="1058" t="s">
        <v>254</v>
      </c>
      <c r="D101" s="1059"/>
      <c r="E101" s="1059"/>
      <c r="F101" s="1064"/>
      <c r="J101" s="614" t="s">
        <v>538</v>
      </c>
      <c r="K101" s="1410" t="s">
        <v>255</v>
      </c>
      <c r="L101" s="1410"/>
      <c r="M101" s="1410"/>
      <c r="N101" s="1410"/>
      <c r="O101" s="1410"/>
      <c r="P101" s="1410"/>
      <c r="Q101" s="1410"/>
      <c r="R101" s="1410"/>
      <c r="S101" s="1410"/>
      <c r="T101" s="1410"/>
      <c r="U101" s="1410"/>
      <c r="V101" s="1410"/>
      <c r="W101" s="1410"/>
      <c r="X101" s="1410"/>
      <c r="Y101" s="1410"/>
      <c r="Z101" s="1410"/>
      <c r="AA101" s="1410"/>
      <c r="AC101" s="618" t="s">
        <v>118</v>
      </c>
      <c r="AD101" s="543" t="s">
        <v>795</v>
      </c>
      <c r="AE101" s="619" t="s">
        <v>118</v>
      </c>
      <c r="AF101" s="560"/>
    </row>
    <row r="102" spans="2:32" s="1" customFormat="1" ht="24.75" customHeight="1">
      <c r="B102" s="564"/>
      <c r="C102" s="1058"/>
      <c r="D102" s="1059"/>
      <c r="E102" s="1059"/>
      <c r="F102" s="1064"/>
      <c r="G102" s="554"/>
      <c r="H102" s="554"/>
      <c r="J102" s="614" t="s">
        <v>539</v>
      </c>
      <c r="K102" s="1410" t="s">
        <v>256</v>
      </c>
      <c r="L102" s="1410"/>
      <c r="M102" s="1410"/>
      <c r="N102" s="1410"/>
      <c r="O102" s="1410"/>
      <c r="P102" s="1410"/>
      <c r="Q102" s="1410"/>
      <c r="R102" s="1410"/>
      <c r="S102" s="1410"/>
      <c r="T102" s="1410"/>
      <c r="U102" s="1410"/>
      <c r="V102" s="1410"/>
      <c r="W102" s="1410"/>
      <c r="X102" s="1410"/>
      <c r="Y102" s="1410"/>
      <c r="Z102" s="1410"/>
      <c r="AA102" s="1410"/>
      <c r="AB102" s="655"/>
      <c r="AC102" s="618" t="s">
        <v>118</v>
      </c>
      <c r="AD102" s="543" t="s">
        <v>795</v>
      </c>
      <c r="AE102" s="619" t="s">
        <v>118</v>
      </c>
      <c r="AF102" s="560"/>
    </row>
    <row r="103" spans="2:32" s="1" customFormat="1" ht="7.5" customHeight="1">
      <c r="B103" s="564"/>
      <c r="C103" s="573"/>
      <c r="D103" s="8"/>
      <c r="E103" s="8"/>
      <c r="F103" s="575"/>
      <c r="G103" s="8"/>
      <c r="H103" s="8"/>
      <c r="I103" s="8"/>
      <c r="J103" s="8"/>
      <c r="K103" s="8"/>
      <c r="L103" s="8"/>
      <c r="M103" s="8"/>
      <c r="N103" s="8"/>
      <c r="O103" s="8"/>
      <c r="P103" s="8"/>
      <c r="Q103" s="8"/>
      <c r="R103" s="8"/>
      <c r="S103" s="8"/>
      <c r="T103" s="8"/>
      <c r="U103" s="8"/>
      <c r="V103" s="8"/>
      <c r="W103" s="8"/>
      <c r="X103" s="8"/>
      <c r="Y103" s="8"/>
      <c r="Z103" s="8"/>
      <c r="AA103" s="8"/>
      <c r="AB103" s="8"/>
      <c r="AC103" s="573"/>
      <c r="AD103" s="8"/>
      <c r="AE103" s="575"/>
      <c r="AF103" s="560"/>
    </row>
    <row r="104" spans="2:32" s="1" customFormat="1" ht="7.5" customHeight="1">
      <c r="B104" s="573"/>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575"/>
    </row>
    <row r="105" spans="2:32" s="1" customFormat="1" ht="7.5" customHeight="1"/>
    <row r="106" spans="2:32" s="654" customFormat="1" ht="398.25" customHeight="1">
      <c r="B106" s="1347" t="s">
        <v>722</v>
      </c>
      <c r="C106" s="1347"/>
      <c r="D106" s="1347"/>
      <c r="E106" s="1347"/>
      <c r="F106" s="1347"/>
      <c r="G106" s="1347"/>
      <c r="H106" s="1347"/>
      <c r="I106" s="1347"/>
      <c r="J106" s="1347"/>
      <c r="K106" s="1347"/>
      <c r="L106" s="1347"/>
      <c r="M106" s="1347"/>
      <c r="N106" s="1347"/>
      <c r="O106" s="1347"/>
      <c r="P106" s="1347"/>
      <c r="Q106" s="1347"/>
      <c r="R106" s="1347"/>
      <c r="S106" s="1347"/>
      <c r="T106" s="1347"/>
      <c r="U106" s="1347"/>
      <c r="V106" s="1347"/>
      <c r="W106" s="1347"/>
      <c r="X106" s="1347"/>
      <c r="Y106" s="1347"/>
      <c r="Z106" s="1347"/>
      <c r="AA106" s="1347"/>
      <c r="AB106" s="1347"/>
      <c r="AC106" s="1347"/>
      <c r="AD106" s="1347"/>
      <c r="AE106" s="1347"/>
    </row>
    <row r="107" spans="2:32" s="654" customFormat="1" ht="187.5" customHeight="1">
      <c r="B107" s="1347" t="s">
        <v>1272</v>
      </c>
      <c r="C107" s="1347"/>
      <c r="D107" s="1347"/>
      <c r="E107" s="1347"/>
      <c r="F107" s="1347"/>
      <c r="G107" s="1347"/>
      <c r="H107" s="1347"/>
      <c r="I107" s="1347"/>
      <c r="J107" s="1347"/>
      <c r="K107" s="1347"/>
      <c r="L107" s="1347"/>
      <c r="M107" s="1347"/>
      <c r="N107" s="1347"/>
      <c r="O107" s="1347"/>
      <c r="P107" s="1347"/>
      <c r="Q107" s="1347"/>
      <c r="R107" s="1347"/>
      <c r="S107" s="1347"/>
      <c r="T107" s="1347"/>
      <c r="U107" s="1347"/>
      <c r="V107" s="1347"/>
      <c r="W107" s="1347"/>
      <c r="X107" s="1347"/>
      <c r="Y107" s="1347"/>
      <c r="Z107" s="1347"/>
      <c r="AA107" s="1347"/>
      <c r="AB107" s="1347"/>
      <c r="AC107" s="1347"/>
      <c r="AD107" s="1347"/>
      <c r="AE107" s="1347"/>
    </row>
    <row r="108" spans="2:32" s="555" customFormat="1" ht="21.75" customHeight="1">
      <c r="B108" s="1059" t="s">
        <v>257</v>
      </c>
      <c r="C108" s="1059"/>
      <c r="D108" s="1059"/>
      <c r="E108" s="1059"/>
      <c r="F108" s="1059"/>
      <c r="G108" s="1059"/>
      <c r="H108" s="1059"/>
      <c r="I108" s="1059"/>
      <c r="J108" s="1059"/>
      <c r="K108" s="1059"/>
      <c r="L108" s="1059"/>
      <c r="M108" s="1059"/>
      <c r="N108" s="1059"/>
      <c r="O108" s="1059"/>
      <c r="P108" s="1059"/>
      <c r="Q108" s="1059"/>
      <c r="R108" s="1059"/>
      <c r="S108" s="1059"/>
      <c r="T108" s="1059"/>
      <c r="U108" s="1059"/>
      <c r="V108" s="1059"/>
      <c r="W108" s="1059"/>
      <c r="X108" s="1059"/>
      <c r="Y108" s="1059"/>
      <c r="Z108" s="1059"/>
      <c r="AA108" s="1059"/>
      <c r="AB108" s="1059"/>
      <c r="AC108" s="1059"/>
      <c r="AD108" s="1059"/>
      <c r="AE108" s="1059"/>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1"/>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434B59D6-D8A3-4CC8-B580-FF02CF3B8417}">
      <formula1>"□,■"</formula1>
    </dataValidation>
  </dataValidations>
  <pageMargins left="0.7" right="0.7" top="0.75" bottom="0.75" header="0.3" footer="0.3"/>
  <pageSetup paperSize="9" scale="49" orientation="portrait" r:id="rId1"/>
  <rowBreaks count="1" manualBreakCount="1">
    <brk id="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DE39B-A049-41D0-9D00-547925C1D6C9}">
  <sheetPr>
    <tabColor theme="0"/>
  </sheetPr>
  <dimension ref="B1:AD123"/>
  <sheetViews>
    <sheetView zoomScaleNormal="100" workbookViewId="0">
      <selection activeCell="J4" sqref="J4"/>
    </sheetView>
  </sheetViews>
  <sheetFormatPr defaultColWidth="3.5" defaultRowHeight="13.5"/>
  <cols>
    <col min="1" max="1" width="1.25" style="501" customWidth="1"/>
    <col min="2" max="2" width="3.375" style="533" customWidth="1"/>
    <col min="3" max="3" width="3.375" style="501" customWidth="1"/>
    <col min="4" max="6" width="3.5" style="501"/>
    <col min="7" max="7" width="1.5" style="501" customWidth="1"/>
    <col min="8" max="24" width="3.5" style="501"/>
    <col min="25" max="29" width="4.125" style="501" customWidth="1"/>
    <col min="30" max="30" width="2.125" style="501" customWidth="1"/>
    <col min="31" max="31" width="1.25" style="501" customWidth="1"/>
    <col min="32" max="16384" width="3.5" style="501"/>
  </cols>
  <sheetData>
    <row r="1" spans="2:30" s="1" customFormat="1"/>
    <row r="2" spans="2:30" s="1" customFormat="1">
      <c r="B2" s="1" t="s">
        <v>1202</v>
      </c>
    </row>
    <row r="3" spans="2:30" s="1" customFormat="1">
      <c r="X3" s="45" t="s">
        <v>650</v>
      </c>
      <c r="Z3" s="1" t="s">
        <v>33</v>
      </c>
      <c r="AB3" s="1" t="s">
        <v>894</v>
      </c>
      <c r="AD3" s="45" t="s">
        <v>231</v>
      </c>
    </row>
    <row r="4" spans="2:30" s="1" customFormat="1">
      <c r="AD4" s="45"/>
    </row>
    <row r="5" spans="2:30" s="1" customFormat="1" ht="27.75" customHeight="1">
      <c r="B5" s="1308" t="s">
        <v>1203</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row>
    <row r="6" spans="2:30" s="1" customFormat="1"/>
    <row r="7" spans="2:30" s="1" customFormat="1" ht="39.75" customHeight="1">
      <c r="B7" s="1288" t="s">
        <v>653</v>
      </c>
      <c r="C7" s="1288"/>
      <c r="D7" s="1288"/>
      <c r="E7" s="1288"/>
      <c r="F7" s="1288"/>
      <c r="G7" s="1296"/>
      <c r="H7" s="1297"/>
      <c r="I7" s="1297"/>
      <c r="J7" s="1297"/>
      <c r="K7" s="1297"/>
      <c r="L7" s="1297"/>
      <c r="M7" s="1297"/>
      <c r="N7" s="1297"/>
      <c r="O7" s="1297"/>
      <c r="P7" s="1297"/>
      <c r="Q7" s="1297"/>
      <c r="R7" s="1297"/>
      <c r="S7" s="1297"/>
      <c r="T7" s="1297"/>
      <c r="U7" s="1297"/>
      <c r="V7" s="1297"/>
      <c r="W7" s="1297"/>
      <c r="X7" s="1297"/>
      <c r="Y7" s="1297"/>
      <c r="Z7" s="1297"/>
      <c r="AA7" s="1297"/>
      <c r="AB7" s="1297"/>
      <c r="AC7" s="1297"/>
      <c r="AD7" s="1298"/>
    </row>
    <row r="8" spans="2:30" ht="39.75" customHeight="1">
      <c r="B8" s="1043" t="s">
        <v>93</v>
      </c>
      <c r="C8" s="1044"/>
      <c r="D8" s="1044"/>
      <c r="E8" s="1044"/>
      <c r="F8" s="1045"/>
      <c r="G8" s="568"/>
      <c r="H8" s="540" t="s">
        <v>118</v>
      </c>
      <c r="I8" s="535" t="s">
        <v>960</v>
      </c>
      <c r="J8" s="535"/>
      <c r="K8" s="535"/>
      <c r="L8" s="535"/>
      <c r="M8" s="540" t="s">
        <v>118</v>
      </c>
      <c r="N8" s="535" t="s">
        <v>961</v>
      </c>
      <c r="O8" s="535"/>
      <c r="P8" s="535"/>
      <c r="Q8" s="535"/>
      <c r="R8" s="540" t="s">
        <v>118</v>
      </c>
      <c r="S8" s="535" t="s">
        <v>962</v>
      </c>
      <c r="T8" s="535"/>
      <c r="U8" s="535"/>
      <c r="V8" s="535"/>
      <c r="W8" s="535"/>
      <c r="X8" s="535"/>
      <c r="Y8" s="535"/>
      <c r="Z8" s="535"/>
      <c r="AA8" s="535"/>
      <c r="AB8" s="535"/>
      <c r="AC8" s="535"/>
      <c r="AD8" s="538"/>
    </row>
    <row r="9" spans="2:30" ht="39.75" customHeight="1">
      <c r="B9" s="1043" t="s">
        <v>259</v>
      </c>
      <c r="C9" s="1044"/>
      <c r="D9" s="1044"/>
      <c r="E9" s="1044"/>
      <c r="F9" s="1044"/>
      <c r="G9" s="391"/>
      <c r="H9" s="540" t="s">
        <v>118</v>
      </c>
      <c r="I9" s="535" t="s">
        <v>986</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564"/>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560"/>
    </row>
    <row r="13" spans="2:30" s="1" customFormat="1" ht="32.25" customHeight="1">
      <c r="B13" s="613"/>
      <c r="C13" s="1373" t="s">
        <v>723</v>
      </c>
      <c r="D13" s="1305"/>
      <c r="E13" s="1305"/>
      <c r="F13" s="1306"/>
      <c r="H13" s="614" t="s">
        <v>538</v>
      </c>
      <c r="I13" s="1374" t="s">
        <v>806</v>
      </c>
      <c r="J13" s="1375"/>
      <c r="K13" s="1375"/>
      <c r="L13" s="1375"/>
      <c r="M13" s="1375"/>
      <c r="N13" s="1375"/>
      <c r="O13" s="1375"/>
      <c r="P13" s="1375"/>
      <c r="Q13" s="1375"/>
      <c r="R13" s="1375"/>
      <c r="S13" s="1043"/>
      <c r="T13" s="1044"/>
      <c r="U13" s="615" t="s">
        <v>89</v>
      </c>
      <c r="V13" s="408"/>
      <c r="W13" s="408"/>
      <c r="X13" s="408"/>
      <c r="Y13" s="408"/>
      <c r="AA13" s="564"/>
      <c r="AC13" s="560"/>
      <c r="AD13" s="560"/>
    </row>
    <row r="14" spans="2:30" s="1" customFormat="1" ht="32.25" customHeight="1">
      <c r="B14" s="613"/>
      <c r="C14" s="613"/>
      <c r="D14" s="554"/>
      <c r="E14" s="554"/>
      <c r="F14" s="549"/>
      <c r="H14" s="614" t="s">
        <v>539</v>
      </c>
      <c r="I14" s="1374" t="s">
        <v>807</v>
      </c>
      <c r="J14" s="1375"/>
      <c r="K14" s="1375"/>
      <c r="L14" s="1375"/>
      <c r="M14" s="1375"/>
      <c r="N14" s="1375"/>
      <c r="O14" s="1375"/>
      <c r="P14" s="1375"/>
      <c r="Q14" s="1375"/>
      <c r="R14" s="1375"/>
      <c r="S14" s="1043"/>
      <c r="T14" s="1044"/>
      <c r="U14" s="615" t="s">
        <v>89</v>
      </c>
      <c r="V14" s="408"/>
      <c r="W14" s="408"/>
      <c r="X14" s="408"/>
      <c r="Y14" s="408"/>
      <c r="AA14" s="616" t="s">
        <v>904</v>
      </c>
      <c r="AB14" s="586" t="s">
        <v>795</v>
      </c>
      <c r="AC14" s="617" t="s">
        <v>905</v>
      </c>
      <c r="AD14" s="560"/>
    </row>
    <row r="15" spans="2:30" s="1" customFormat="1" ht="32.25" customHeight="1">
      <c r="B15" s="564"/>
      <c r="C15" s="564"/>
      <c r="F15" s="560"/>
      <c r="H15" s="614" t="s">
        <v>540</v>
      </c>
      <c r="I15" s="1376" t="s">
        <v>724</v>
      </c>
      <c r="J15" s="1377"/>
      <c r="K15" s="1377"/>
      <c r="L15" s="1377"/>
      <c r="M15" s="1377"/>
      <c r="N15" s="1377"/>
      <c r="O15" s="1377"/>
      <c r="P15" s="1377"/>
      <c r="Q15" s="1377"/>
      <c r="R15" s="1378"/>
      <c r="S15" s="1043"/>
      <c r="T15" s="1044"/>
      <c r="U15" s="615" t="s">
        <v>692</v>
      </c>
      <c r="V15" s="1" t="s">
        <v>644</v>
      </c>
      <c r="W15" s="1379" t="s">
        <v>725</v>
      </c>
      <c r="X15" s="1379"/>
      <c r="Y15" s="1379"/>
      <c r="Z15" s="21"/>
      <c r="AA15" s="618" t="s">
        <v>118</v>
      </c>
      <c r="AB15" s="543" t="s">
        <v>795</v>
      </c>
      <c r="AC15" s="619" t="s">
        <v>118</v>
      </c>
      <c r="AD15" s="566"/>
    </row>
    <row r="16" spans="2:30" s="1" customFormat="1">
      <c r="B16" s="564"/>
      <c r="C16" s="573"/>
      <c r="D16" s="8"/>
      <c r="E16" s="8"/>
      <c r="F16" s="575"/>
      <c r="G16" s="8"/>
      <c r="H16" s="8"/>
      <c r="I16" s="8"/>
      <c r="J16" s="8"/>
      <c r="K16" s="8"/>
      <c r="L16" s="8"/>
      <c r="M16" s="8"/>
      <c r="N16" s="8"/>
      <c r="O16" s="8"/>
      <c r="P16" s="8"/>
      <c r="Q16" s="8"/>
      <c r="R16" s="8"/>
      <c r="S16" s="8"/>
      <c r="T16" s="8"/>
      <c r="U16" s="8"/>
      <c r="V16" s="8"/>
      <c r="W16" s="8"/>
      <c r="X16" s="8"/>
      <c r="Y16" s="8"/>
      <c r="Z16" s="8"/>
      <c r="AA16" s="573"/>
      <c r="AB16" s="8"/>
      <c r="AC16" s="575"/>
      <c r="AD16" s="560"/>
    </row>
    <row r="17" spans="2:30" s="1" customFormat="1" ht="10.5" customHeight="1">
      <c r="B17" s="564"/>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560"/>
    </row>
    <row r="18" spans="2:30" s="1" customFormat="1" ht="27" customHeight="1">
      <c r="B18" s="613"/>
      <c r="C18" s="1373" t="s">
        <v>726</v>
      </c>
      <c r="D18" s="1305"/>
      <c r="E18" s="1305"/>
      <c r="F18" s="1306"/>
      <c r="H18" s="614" t="s">
        <v>538</v>
      </c>
      <c r="I18" s="1374" t="s">
        <v>727</v>
      </c>
      <c r="J18" s="1375"/>
      <c r="K18" s="1375"/>
      <c r="L18" s="1375"/>
      <c r="M18" s="1375"/>
      <c r="N18" s="1375"/>
      <c r="O18" s="1375"/>
      <c r="P18" s="1375"/>
      <c r="Q18" s="1375"/>
      <c r="R18" s="1375"/>
      <c r="S18" s="1043"/>
      <c r="T18" s="1044"/>
      <c r="U18" s="615" t="s">
        <v>29</v>
      </c>
      <c r="V18" s="408"/>
      <c r="W18" s="408"/>
      <c r="X18" s="408"/>
      <c r="Y18" s="408"/>
      <c r="AA18" s="564"/>
      <c r="AC18" s="560"/>
      <c r="AD18" s="560"/>
    </row>
    <row r="19" spans="2:30" s="1" customFormat="1" ht="27" customHeight="1">
      <c r="B19" s="613"/>
      <c r="C19" s="1373"/>
      <c r="D19" s="1305"/>
      <c r="E19" s="1305"/>
      <c r="F19" s="1306"/>
      <c r="H19" s="614" t="s">
        <v>539</v>
      </c>
      <c r="I19" s="1374" t="s">
        <v>728</v>
      </c>
      <c r="J19" s="1375"/>
      <c r="K19" s="1375"/>
      <c r="L19" s="1375"/>
      <c r="M19" s="1375"/>
      <c r="N19" s="1375"/>
      <c r="O19" s="1375"/>
      <c r="P19" s="1375"/>
      <c r="Q19" s="1375"/>
      <c r="R19" s="1375"/>
      <c r="S19" s="1043"/>
      <c r="T19" s="1044"/>
      <c r="U19" s="615" t="s">
        <v>89</v>
      </c>
      <c r="V19" s="408"/>
      <c r="W19" s="408"/>
      <c r="X19" s="408"/>
      <c r="Y19" s="408"/>
      <c r="AA19" s="564"/>
      <c r="AC19" s="560"/>
      <c r="AD19" s="560"/>
    </row>
    <row r="20" spans="2:30" s="1" customFormat="1" ht="27" customHeight="1">
      <c r="B20" s="613"/>
      <c r="C20" s="613"/>
      <c r="D20" s="554"/>
      <c r="E20" s="554"/>
      <c r="F20" s="549"/>
      <c r="H20" s="614" t="s">
        <v>540</v>
      </c>
      <c r="I20" s="1374" t="s">
        <v>808</v>
      </c>
      <c r="J20" s="1375"/>
      <c r="K20" s="1375"/>
      <c r="L20" s="1375"/>
      <c r="M20" s="1375"/>
      <c r="N20" s="1375"/>
      <c r="O20" s="1375"/>
      <c r="P20" s="1375"/>
      <c r="Q20" s="1375"/>
      <c r="R20" s="1375"/>
      <c r="S20" s="1043"/>
      <c r="T20" s="1044"/>
      <c r="U20" s="615" t="s">
        <v>89</v>
      </c>
      <c r="V20" s="408"/>
      <c r="W20" s="408"/>
      <c r="X20" s="408"/>
      <c r="Y20" s="408"/>
      <c r="AA20" s="616" t="s">
        <v>904</v>
      </c>
      <c r="AB20" s="586" t="s">
        <v>795</v>
      </c>
      <c r="AC20" s="617" t="s">
        <v>905</v>
      </c>
      <c r="AD20" s="560"/>
    </row>
    <row r="21" spans="2:30" s="1" customFormat="1" ht="27" customHeight="1">
      <c r="B21" s="564"/>
      <c r="C21" s="564"/>
      <c r="F21" s="560"/>
      <c r="H21" s="614" t="s">
        <v>541</v>
      </c>
      <c r="I21" s="1376" t="s">
        <v>729</v>
      </c>
      <c r="J21" s="1377"/>
      <c r="K21" s="1377"/>
      <c r="L21" s="1377"/>
      <c r="M21" s="1377"/>
      <c r="N21" s="1377"/>
      <c r="O21" s="1377"/>
      <c r="P21" s="1377"/>
      <c r="Q21" s="1377"/>
      <c r="R21" s="1378"/>
      <c r="S21" s="1043"/>
      <c r="T21" s="1044"/>
      <c r="U21" s="615" t="s">
        <v>692</v>
      </c>
      <c r="V21" s="1" t="s">
        <v>644</v>
      </c>
      <c r="W21" s="1379" t="s">
        <v>730</v>
      </c>
      <c r="X21" s="1379"/>
      <c r="Y21" s="1379"/>
      <c r="Z21" s="21"/>
      <c r="AA21" s="618" t="s">
        <v>118</v>
      </c>
      <c r="AB21" s="543" t="s">
        <v>795</v>
      </c>
      <c r="AC21" s="619" t="s">
        <v>118</v>
      </c>
      <c r="AD21" s="566"/>
    </row>
    <row r="22" spans="2:30" s="1" customFormat="1">
      <c r="B22" s="564"/>
      <c r="C22" s="573"/>
      <c r="D22" s="8"/>
      <c r="E22" s="8"/>
      <c r="F22" s="575"/>
      <c r="G22" s="8"/>
      <c r="H22" s="8"/>
      <c r="I22" s="8"/>
      <c r="J22" s="8"/>
      <c r="K22" s="8"/>
      <c r="L22" s="8"/>
      <c r="M22" s="8"/>
      <c r="N22" s="8"/>
      <c r="O22" s="8"/>
      <c r="P22" s="8"/>
      <c r="Q22" s="8"/>
      <c r="R22" s="8"/>
      <c r="S22" s="8"/>
      <c r="T22" s="8"/>
      <c r="U22" s="8"/>
      <c r="V22" s="8"/>
      <c r="W22" s="8"/>
      <c r="X22" s="8"/>
      <c r="Y22" s="8"/>
      <c r="Z22" s="8"/>
      <c r="AA22" s="573"/>
      <c r="AB22" s="8"/>
      <c r="AC22" s="575"/>
      <c r="AD22" s="560"/>
    </row>
    <row r="23" spans="2:30" s="1" customFormat="1">
      <c r="B23" s="573"/>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575"/>
    </row>
    <row r="24" spans="2:30" s="1" customFormat="1" ht="7.5" customHeight="1">
      <c r="B24" s="1053"/>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row>
    <row r="25" spans="2:30" s="1" customFormat="1" ht="86.25" customHeight="1">
      <c r="B25" s="1038" t="s">
        <v>731</v>
      </c>
      <c r="C25" s="1038"/>
      <c r="D25" s="1176" t="s">
        <v>1204</v>
      </c>
      <c r="E25" s="1176"/>
      <c r="F25" s="1176"/>
      <c r="G25" s="1176"/>
      <c r="H25" s="1176"/>
      <c r="I25" s="1176"/>
      <c r="J25" s="1176"/>
      <c r="K25" s="1176"/>
      <c r="L25" s="1176"/>
      <c r="M25" s="1176"/>
      <c r="N25" s="1176"/>
      <c r="O25" s="1176"/>
      <c r="P25" s="1176"/>
      <c r="Q25" s="1176"/>
      <c r="R25" s="1176"/>
      <c r="S25" s="1176"/>
      <c r="T25" s="1176"/>
      <c r="U25" s="1176"/>
      <c r="V25" s="1176"/>
      <c r="W25" s="1176"/>
      <c r="X25" s="1176"/>
      <c r="Y25" s="1176"/>
      <c r="Z25" s="1176"/>
      <c r="AA25" s="1176"/>
      <c r="AB25" s="1176"/>
      <c r="AC25" s="1176"/>
      <c r="AD25" s="21"/>
    </row>
    <row r="26" spans="2:30" s="1" customFormat="1" ht="31.5" customHeight="1">
      <c r="B26" s="1059" t="s">
        <v>732</v>
      </c>
      <c r="C26" s="1059"/>
      <c r="D26" s="1059" t="s">
        <v>1205</v>
      </c>
      <c r="E26" s="1059"/>
      <c r="F26" s="1059"/>
      <c r="G26" s="1059"/>
      <c r="H26" s="1059"/>
      <c r="I26" s="1059"/>
      <c r="J26" s="1059"/>
      <c r="K26" s="1059"/>
      <c r="L26" s="1059"/>
      <c r="M26" s="1059"/>
      <c r="N26" s="1059"/>
      <c r="O26" s="1059"/>
      <c r="P26" s="1059"/>
      <c r="Q26" s="1059"/>
      <c r="R26" s="1059"/>
      <c r="S26" s="1059"/>
      <c r="T26" s="1059"/>
      <c r="U26" s="1059"/>
      <c r="V26" s="1059"/>
      <c r="W26" s="1059"/>
      <c r="X26" s="1059"/>
      <c r="Y26" s="1059"/>
      <c r="Z26" s="1059"/>
      <c r="AA26" s="1059"/>
      <c r="AB26" s="1059"/>
      <c r="AC26" s="1059"/>
      <c r="AD26" s="554"/>
    </row>
    <row r="27" spans="2:30" s="1" customFormat="1" ht="29.25" customHeight="1">
      <c r="B27" s="1059" t="s">
        <v>733</v>
      </c>
      <c r="C27" s="1059"/>
      <c r="D27" s="1059"/>
      <c r="E27" s="1059"/>
      <c r="F27" s="1059"/>
      <c r="G27" s="1059"/>
      <c r="H27" s="1059"/>
      <c r="I27" s="1059"/>
      <c r="J27" s="1059"/>
      <c r="K27" s="1059"/>
      <c r="L27" s="1059"/>
      <c r="M27" s="1059"/>
      <c r="N27" s="1059"/>
      <c r="O27" s="1059"/>
      <c r="P27" s="1059"/>
      <c r="Q27" s="1059"/>
      <c r="R27" s="1059"/>
      <c r="S27" s="1059"/>
      <c r="T27" s="1059"/>
      <c r="U27" s="1059"/>
      <c r="V27" s="1059"/>
      <c r="W27" s="1059"/>
      <c r="X27" s="1059"/>
      <c r="Y27" s="1059"/>
      <c r="Z27" s="1059"/>
      <c r="AA27" s="1059"/>
      <c r="AB27" s="1059"/>
      <c r="AC27" s="1059"/>
      <c r="AD27" s="1059"/>
    </row>
    <row r="28" spans="2:30" s="1" customFormat="1">
      <c r="B28" s="1059"/>
      <c r="C28" s="1059"/>
      <c r="D28" s="1059"/>
      <c r="E28" s="1059"/>
      <c r="F28" s="1059"/>
      <c r="G28" s="1059"/>
      <c r="H28" s="1059"/>
      <c r="I28" s="1059"/>
      <c r="J28" s="1059"/>
      <c r="K28" s="1059"/>
      <c r="L28" s="1059"/>
      <c r="M28" s="1059"/>
      <c r="N28" s="1059"/>
      <c r="O28" s="1059"/>
      <c r="P28" s="1059"/>
      <c r="Q28" s="1059"/>
      <c r="R28" s="1059"/>
      <c r="S28" s="1059"/>
      <c r="T28" s="1059"/>
      <c r="U28" s="1059"/>
      <c r="V28" s="1059"/>
      <c r="W28" s="1059"/>
      <c r="X28" s="1059"/>
      <c r="Y28" s="1059"/>
      <c r="Z28" s="1059"/>
      <c r="AA28" s="1059"/>
      <c r="AB28" s="1059"/>
      <c r="AC28" s="1059"/>
      <c r="AD28" s="1059"/>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28"/>
      <c r="D122" s="528"/>
      <c r="E122" s="528"/>
      <c r="F122" s="528"/>
      <c r="G122" s="528"/>
    </row>
    <row r="123" spans="3:7">
      <c r="C123" s="530"/>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AA15 AC15 AA21 AC21 H8:H9 M8 R8" xr:uid="{A7D5C188-75CD-4454-B70F-339C9C0AD735}">
      <formula1>"□,■"</formula1>
    </dataValidation>
  </dataValidations>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8470-D2FC-4719-A395-4AB4022401C6}">
  <sheetPr>
    <tabColor theme="0"/>
  </sheetPr>
  <dimension ref="B2:AD123"/>
  <sheetViews>
    <sheetView zoomScaleNormal="100" zoomScaleSheetLayoutView="85" workbookViewId="0">
      <selection activeCell="I2" sqref="I2"/>
    </sheetView>
  </sheetViews>
  <sheetFormatPr defaultColWidth="3.5" defaultRowHeight="13.5"/>
  <cols>
    <col min="1" max="1" width="3.5" style="501"/>
    <col min="2" max="2" width="3" style="533" customWidth="1"/>
    <col min="3" max="7" width="3.5" style="501"/>
    <col min="8" max="8" width="2.5" style="501" customWidth="1"/>
    <col min="9" max="28" width="3.5" style="501"/>
    <col min="29" max="29" width="6.75" style="501" customWidth="1"/>
    <col min="30" max="16384" width="3.5" style="501"/>
  </cols>
  <sheetData>
    <row r="2" spans="2:29">
      <c r="B2" s="501" t="s">
        <v>1348</v>
      </c>
    </row>
    <row r="3" spans="2:29">
      <c r="D3" s="1176"/>
      <c r="E3" s="1176"/>
      <c r="F3" s="1176"/>
      <c r="G3" s="1176"/>
      <c r="H3" s="1176"/>
      <c r="I3" s="1176"/>
      <c r="J3" s="1176"/>
      <c r="K3" s="1176"/>
      <c r="L3" s="1176"/>
      <c r="M3" s="1176"/>
      <c r="N3" s="1176"/>
      <c r="O3" s="1176"/>
      <c r="P3" s="1176"/>
      <c r="Q3" s="1176"/>
      <c r="R3" s="1176"/>
      <c r="S3" s="1176"/>
      <c r="T3" s="1176"/>
      <c r="U3" s="1176"/>
      <c r="V3" s="1176"/>
      <c r="W3" s="1176"/>
      <c r="X3" s="1176"/>
      <c r="Y3" s="1176"/>
      <c r="Z3" s="1176"/>
      <c r="AA3" s="1176"/>
      <c r="AB3" s="1176"/>
      <c r="AC3" s="1176"/>
    </row>
    <row r="4" spans="2:29">
      <c r="B4" s="1295" t="s">
        <v>1349</v>
      </c>
      <c r="C4" s="1295"/>
      <c r="D4" s="1295"/>
      <c r="E4" s="1295"/>
      <c r="F4" s="1295"/>
      <c r="G4" s="1295"/>
      <c r="H4" s="1295"/>
      <c r="I4" s="1295"/>
      <c r="J4" s="1295"/>
      <c r="K4" s="1295"/>
      <c r="L4" s="1295"/>
      <c r="M4" s="1295"/>
      <c r="N4" s="1295"/>
      <c r="O4" s="1295"/>
      <c r="P4" s="1295"/>
      <c r="Q4" s="1295"/>
      <c r="R4" s="1295"/>
      <c r="S4" s="1295"/>
      <c r="T4" s="1295"/>
      <c r="U4" s="1295"/>
      <c r="V4" s="1295"/>
      <c r="W4" s="1295"/>
      <c r="X4" s="1295"/>
      <c r="Y4" s="1295"/>
      <c r="Z4" s="1295"/>
      <c r="AA4" s="1295"/>
      <c r="AB4" s="1295"/>
      <c r="AC4" s="1295"/>
    </row>
    <row r="6" spans="2:29" ht="30" customHeight="1">
      <c r="B6" s="534">
        <v>1</v>
      </c>
      <c r="C6" s="1297" t="s">
        <v>92</v>
      </c>
      <c r="D6" s="1297"/>
      <c r="E6" s="1297"/>
      <c r="F6" s="1297"/>
      <c r="G6" s="1298"/>
      <c r="H6" s="1167"/>
      <c r="I6" s="1168"/>
      <c r="J6" s="1168"/>
      <c r="K6" s="1168"/>
      <c r="L6" s="1168"/>
      <c r="M6" s="1168"/>
      <c r="N6" s="1168"/>
      <c r="O6" s="1168"/>
      <c r="P6" s="1168"/>
      <c r="Q6" s="1168"/>
      <c r="R6" s="1168"/>
      <c r="S6" s="1168"/>
      <c r="T6" s="1168"/>
      <c r="U6" s="1168"/>
      <c r="V6" s="1168"/>
      <c r="W6" s="1168"/>
      <c r="X6" s="1168"/>
      <c r="Y6" s="1168"/>
      <c r="Z6" s="1168"/>
      <c r="AA6" s="1168"/>
      <c r="AB6" s="1168"/>
      <c r="AC6" s="1169"/>
    </row>
    <row r="7" spans="2:29" ht="30" customHeight="1">
      <c r="B7" s="541">
        <v>2</v>
      </c>
      <c r="C7" s="1290" t="s">
        <v>61</v>
      </c>
      <c r="D7" s="1290"/>
      <c r="E7" s="1290"/>
      <c r="F7" s="1290"/>
      <c r="G7" s="1291"/>
      <c r="H7" s="696"/>
      <c r="I7" s="540" t="s">
        <v>118</v>
      </c>
      <c r="J7" s="535" t="s">
        <v>960</v>
      </c>
      <c r="K7" s="535"/>
      <c r="L7" s="535"/>
      <c r="M7" s="535"/>
      <c r="N7" s="540" t="s">
        <v>118</v>
      </c>
      <c r="O7" s="535" t="s">
        <v>961</v>
      </c>
      <c r="P7" s="535"/>
      <c r="Q7" s="535"/>
      <c r="R7" s="535"/>
      <c r="S7" s="540" t="s">
        <v>118</v>
      </c>
      <c r="T7" s="535" t="s">
        <v>962</v>
      </c>
      <c r="U7" s="535"/>
      <c r="V7" s="536"/>
      <c r="W7" s="536"/>
      <c r="X7" s="536"/>
      <c r="Y7" s="536"/>
      <c r="Z7" s="536"/>
      <c r="AC7" s="520"/>
    </row>
    <row r="8" spans="2:29" ht="30" customHeight="1">
      <c r="B8" s="1159">
        <v>3</v>
      </c>
      <c r="C8" s="1416" t="s">
        <v>62</v>
      </c>
      <c r="D8" s="1416"/>
      <c r="E8" s="1416"/>
      <c r="F8" s="1416"/>
      <c r="G8" s="1417"/>
      <c r="H8" s="548"/>
      <c r="I8" s="543" t="s">
        <v>118</v>
      </c>
      <c r="J8" s="388" t="s">
        <v>1350</v>
      </c>
      <c r="K8" s="388"/>
      <c r="L8" s="388"/>
      <c r="M8" s="388"/>
      <c r="N8" s="388"/>
      <c r="O8" s="388"/>
      <c r="P8" s="388"/>
      <c r="Q8" s="543" t="s">
        <v>118</v>
      </c>
      <c r="R8" s="22" t="s">
        <v>1351</v>
      </c>
      <c r="U8" s="388"/>
      <c r="AA8" s="530"/>
      <c r="AB8" s="530"/>
      <c r="AC8" s="518"/>
    </row>
    <row r="9" spans="2:29" ht="30" customHeight="1">
      <c r="B9" s="1301"/>
      <c r="C9" s="1336"/>
      <c r="D9" s="1336"/>
      <c r="E9" s="1336"/>
      <c r="F9" s="1336"/>
      <c r="G9" s="1418"/>
      <c r="H9" s="553"/>
      <c r="I9" s="625" t="s">
        <v>118</v>
      </c>
      <c r="J9" s="582" t="s">
        <v>1352</v>
      </c>
      <c r="K9" s="582"/>
      <c r="L9" s="582"/>
      <c r="M9" s="582"/>
      <c r="N9" s="582"/>
      <c r="O9" s="582"/>
      <c r="P9" s="582"/>
      <c r="Q9" s="625" t="s">
        <v>118</v>
      </c>
      <c r="R9" s="582" t="s">
        <v>1353</v>
      </c>
      <c r="S9" s="528"/>
      <c r="T9" s="528"/>
      <c r="U9" s="582"/>
      <c r="V9" s="528"/>
      <c r="W9" s="528"/>
      <c r="X9" s="528"/>
      <c r="Y9" s="528"/>
      <c r="Z9" s="528"/>
      <c r="AA9" s="528"/>
      <c r="AB9" s="528"/>
      <c r="AC9" s="529"/>
    </row>
    <row r="10" spans="2:29">
      <c r="B10" s="397"/>
      <c r="C10" s="530"/>
      <c r="D10" s="530"/>
      <c r="E10" s="530"/>
      <c r="F10" s="530"/>
      <c r="G10" s="518"/>
      <c r="H10" s="548"/>
      <c r="AC10" s="520"/>
    </row>
    <row r="11" spans="2:29">
      <c r="B11" s="547">
        <v>4</v>
      </c>
      <c r="C11" s="1176" t="s">
        <v>103</v>
      </c>
      <c r="D11" s="1176"/>
      <c r="E11" s="1176"/>
      <c r="F11" s="1176"/>
      <c r="G11" s="1177"/>
      <c r="H11" s="548"/>
      <c r="I11" s="501" t="s">
        <v>104</v>
      </c>
      <c r="AC11" s="520"/>
    </row>
    <row r="12" spans="2:29">
      <c r="B12" s="547"/>
      <c r="C12" s="1176"/>
      <c r="D12" s="1176"/>
      <c r="E12" s="1176"/>
      <c r="F12" s="1176"/>
      <c r="G12" s="1177"/>
      <c r="H12" s="548"/>
      <c r="AC12" s="520"/>
    </row>
    <row r="13" spans="2:29">
      <c r="B13" s="547"/>
      <c r="C13" s="1176"/>
      <c r="D13" s="1176"/>
      <c r="E13" s="1176"/>
      <c r="F13" s="1176"/>
      <c r="G13" s="1177"/>
      <c r="H13" s="548"/>
      <c r="I13" s="1288" t="s">
        <v>63</v>
      </c>
      <c r="J13" s="1288"/>
      <c r="K13" s="1288"/>
      <c r="L13" s="1288"/>
      <c r="M13" s="1288"/>
      <c r="N13" s="1288"/>
      <c r="O13" s="1159" t="s">
        <v>64</v>
      </c>
      <c r="P13" s="1160"/>
      <c r="Q13" s="1160"/>
      <c r="R13" s="1160"/>
      <c r="S13" s="1160"/>
      <c r="T13" s="1160"/>
      <c r="U13" s="1160"/>
      <c r="V13" s="1160"/>
      <c r="W13" s="1161"/>
      <c r="AC13" s="520"/>
    </row>
    <row r="14" spans="2:29">
      <c r="B14" s="547"/>
      <c r="G14" s="520"/>
      <c r="H14" s="548"/>
      <c r="I14" s="1288"/>
      <c r="J14" s="1288"/>
      <c r="K14" s="1288"/>
      <c r="L14" s="1288"/>
      <c r="M14" s="1288"/>
      <c r="N14" s="1288"/>
      <c r="O14" s="1301"/>
      <c r="P14" s="1302"/>
      <c r="Q14" s="1302"/>
      <c r="R14" s="1302"/>
      <c r="S14" s="1302"/>
      <c r="T14" s="1302"/>
      <c r="U14" s="1302"/>
      <c r="V14" s="1302"/>
      <c r="W14" s="1303"/>
      <c r="AC14" s="520"/>
    </row>
    <row r="15" spans="2:29" ht="13.5" customHeight="1">
      <c r="B15" s="547"/>
      <c r="G15" s="520"/>
      <c r="H15" s="548"/>
      <c r="I15" s="1159" t="s">
        <v>68</v>
      </c>
      <c r="J15" s="1160"/>
      <c r="K15" s="1160"/>
      <c r="L15" s="1160"/>
      <c r="M15" s="1160"/>
      <c r="N15" s="1161"/>
      <c r="O15" s="1159"/>
      <c r="P15" s="1160"/>
      <c r="Q15" s="1160"/>
      <c r="R15" s="1160"/>
      <c r="S15" s="1160"/>
      <c r="T15" s="1160"/>
      <c r="U15" s="1160"/>
      <c r="V15" s="1160"/>
      <c r="W15" s="1161"/>
      <c r="AC15" s="520"/>
    </row>
    <row r="16" spans="2:29">
      <c r="B16" s="547"/>
      <c r="G16" s="520"/>
      <c r="H16" s="548"/>
      <c r="I16" s="1301"/>
      <c r="J16" s="1302"/>
      <c r="K16" s="1302"/>
      <c r="L16" s="1302"/>
      <c r="M16" s="1302"/>
      <c r="N16" s="1303"/>
      <c r="O16" s="1301"/>
      <c r="P16" s="1302"/>
      <c r="Q16" s="1302"/>
      <c r="R16" s="1302"/>
      <c r="S16" s="1302"/>
      <c r="T16" s="1302"/>
      <c r="U16" s="1302"/>
      <c r="V16" s="1302"/>
      <c r="W16" s="1303"/>
      <c r="AC16" s="520"/>
    </row>
    <row r="17" spans="2:29">
      <c r="B17" s="547"/>
      <c r="G17" s="520"/>
      <c r="H17" s="548"/>
      <c r="I17" s="1159" t="s">
        <v>100</v>
      </c>
      <c r="J17" s="1160"/>
      <c r="K17" s="1160"/>
      <c r="L17" s="1160"/>
      <c r="M17" s="1160"/>
      <c r="N17" s="1161"/>
      <c r="O17" s="1159"/>
      <c r="P17" s="1160"/>
      <c r="Q17" s="1160"/>
      <c r="R17" s="1160"/>
      <c r="S17" s="1160"/>
      <c r="T17" s="1160"/>
      <c r="U17" s="1160"/>
      <c r="V17" s="1160"/>
      <c r="W17" s="1161"/>
      <c r="AC17" s="520"/>
    </row>
    <row r="18" spans="2:29">
      <c r="B18" s="547"/>
      <c r="G18" s="520"/>
      <c r="H18" s="548"/>
      <c r="I18" s="1301"/>
      <c r="J18" s="1302"/>
      <c r="K18" s="1302"/>
      <c r="L18" s="1302"/>
      <c r="M18" s="1302"/>
      <c r="N18" s="1303"/>
      <c r="O18" s="1301"/>
      <c r="P18" s="1302"/>
      <c r="Q18" s="1302"/>
      <c r="R18" s="1302"/>
      <c r="S18" s="1302"/>
      <c r="T18" s="1302"/>
      <c r="U18" s="1302"/>
      <c r="V18" s="1302"/>
      <c r="W18" s="1303"/>
      <c r="AC18" s="520"/>
    </row>
    <row r="19" spans="2:29">
      <c r="B19" s="547"/>
      <c r="G19" s="520"/>
      <c r="H19" s="548"/>
      <c r="I19" s="1288" t="s">
        <v>987</v>
      </c>
      <c r="J19" s="1288"/>
      <c r="K19" s="1288"/>
      <c r="L19" s="1288"/>
      <c r="M19" s="1288"/>
      <c r="N19" s="1288"/>
      <c r="O19" s="1159"/>
      <c r="P19" s="1160"/>
      <c r="Q19" s="1160"/>
      <c r="R19" s="1160"/>
      <c r="S19" s="1160"/>
      <c r="T19" s="1160"/>
      <c r="U19" s="1160"/>
      <c r="V19" s="1160"/>
      <c r="W19" s="1161"/>
      <c r="AC19" s="520"/>
    </row>
    <row r="20" spans="2:29">
      <c r="B20" s="547"/>
      <c r="G20" s="520"/>
      <c r="H20" s="548"/>
      <c r="I20" s="1288"/>
      <c r="J20" s="1288"/>
      <c r="K20" s="1288"/>
      <c r="L20" s="1288"/>
      <c r="M20" s="1288"/>
      <c r="N20" s="1288"/>
      <c r="O20" s="1301"/>
      <c r="P20" s="1302"/>
      <c r="Q20" s="1302"/>
      <c r="R20" s="1302"/>
      <c r="S20" s="1302"/>
      <c r="T20" s="1302"/>
      <c r="U20" s="1302"/>
      <c r="V20" s="1302"/>
      <c r="W20" s="1303"/>
      <c r="AC20" s="520"/>
    </row>
    <row r="21" spans="2:29">
      <c r="B21" s="547"/>
      <c r="G21" s="520"/>
      <c r="H21" s="548"/>
      <c r="I21" s="1288" t="s">
        <v>988</v>
      </c>
      <c r="J21" s="1288"/>
      <c r="K21" s="1288"/>
      <c r="L21" s="1288"/>
      <c r="M21" s="1288"/>
      <c r="N21" s="1288"/>
      <c r="O21" s="1159"/>
      <c r="P21" s="1160"/>
      <c r="Q21" s="1160"/>
      <c r="R21" s="1160"/>
      <c r="S21" s="1160"/>
      <c r="T21" s="1160"/>
      <c r="U21" s="1160"/>
      <c r="V21" s="1160"/>
      <c r="W21" s="1161"/>
      <c r="AC21" s="520"/>
    </row>
    <row r="22" spans="2:29">
      <c r="B22" s="547"/>
      <c r="G22" s="520"/>
      <c r="H22" s="548"/>
      <c r="I22" s="1288"/>
      <c r="J22" s="1288"/>
      <c r="K22" s="1288"/>
      <c r="L22" s="1288"/>
      <c r="M22" s="1288"/>
      <c r="N22" s="1288"/>
      <c r="O22" s="1301"/>
      <c r="P22" s="1302"/>
      <c r="Q22" s="1302"/>
      <c r="R22" s="1302"/>
      <c r="S22" s="1302"/>
      <c r="T22" s="1302"/>
      <c r="U22" s="1302"/>
      <c r="V22" s="1302"/>
      <c r="W22" s="1303"/>
      <c r="AC22" s="520"/>
    </row>
    <row r="23" spans="2:29">
      <c r="B23" s="547"/>
      <c r="G23" s="520"/>
      <c r="H23" s="548"/>
      <c r="I23" s="1288" t="s">
        <v>66</v>
      </c>
      <c r="J23" s="1288"/>
      <c r="K23" s="1288"/>
      <c r="L23" s="1288"/>
      <c r="M23" s="1288"/>
      <c r="N23" s="1288"/>
      <c r="O23" s="1159"/>
      <c r="P23" s="1160"/>
      <c r="Q23" s="1160"/>
      <c r="R23" s="1160"/>
      <c r="S23" s="1160"/>
      <c r="T23" s="1160"/>
      <c r="U23" s="1160"/>
      <c r="V23" s="1160"/>
      <c r="W23" s="1161"/>
      <c r="AC23" s="520"/>
    </row>
    <row r="24" spans="2:29">
      <c r="B24" s="547"/>
      <c r="G24" s="520"/>
      <c r="H24" s="548"/>
      <c r="I24" s="1288"/>
      <c r="J24" s="1288"/>
      <c r="K24" s="1288"/>
      <c r="L24" s="1288"/>
      <c r="M24" s="1288"/>
      <c r="N24" s="1288"/>
      <c r="O24" s="1301"/>
      <c r="P24" s="1302"/>
      <c r="Q24" s="1302"/>
      <c r="R24" s="1302"/>
      <c r="S24" s="1302"/>
      <c r="T24" s="1302"/>
      <c r="U24" s="1302"/>
      <c r="V24" s="1302"/>
      <c r="W24" s="1303"/>
      <c r="AC24" s="520"/>
    </row>
    <row r="25" spans="2:29">
      <c r="B25" s="547"/>
      <c r="G25" s="520"/>
      <c r="H25" s="548"/>
      <c r="I25" s="1288"/>
      <c r="J25" s="1288"/>
      <c r="K25" s="1288"/>
      <c r="L25" s="1288"/>
      <c r="M25" s="1288"/>
      <c r="N25" s="1288"/>
      <c r="O25" s="1159"/>
      <c r="P25" s="1160"/>
      <c r="Q25" s="1160"/>
      <c r="R25" s="1160"/>
      <c r="S25" s="1160"/>
      <c r="T25" s="1160"/>
      <c r="U25" s="1160"/>
      <c r="V25" s="1160"/>
      <c r="W25" s="1161"/>
      <c r="AC25" s="520"/>
    </row>
    <row r="26" spans="2:29">
      <c r="B26" s="547"/>
      <c r="G26" s="520"/>
      <c r="H26" s="548"/>
      <c r="I26" s="1288"/>
      <c r="J26" s="1288"/>
      <c r="K26" s="1288"/>
      <c r="L26" s="1288"/>
      <c r="M26" s="1288"/>
      <c r="N26" s="1288"/>
      <c r="O26" s="1301"/>
      <c r="P26" s="1302"/>
      <c r="Q26" s="1302"/>
      <c r="R26" s="1302"/>
      <c r="S26" s="1302"/>
      <c r="T26" s="1302"/>
      <c r="U26" s="1302"/>
      <c r="V26" s="1302"/>
      <c r="W26" s="1303"/>
      <c r="AC26" s="520"/>
    </row>
    <row r="27" spans="2:29">
      <c r="B27" s="547"/>
      <c r="G27" s="520"/>
      <c r="H27" s="548"/>
      <c r="I27" s="1288"/>
      <c r="J27" s="1288"/>
      <c r="K27" s="1288"/>
      <c r="L27" s="1288"/>
      <c r="M27" s="1288"/>
      <c r="N27" s="1288"/>
      <c r="O27" s="1159"/>
      <c r="P27" s="1160"/>
      <c r="Q27" s="1160"/>
      <c r="R27" s="1160"/>
      <c r="S27" s="1160"/>
      <c r="T27" s="1160"/>
      <c r="U27" s="1160"/>
      <c r="V27" s="1160"/>
      <c r="W27" s="1161"/>
      <c r="AC27" s="520"/>
    </row>
    <row r="28" spans="2:29">
      <c r="B28" s="547"/>
      <c r="G28" s="520"/>
      <c r="H28" s="548"/>
      <c r="I28" s="1288"/>
      <c r="J28" s="1288"/>
      <c r="K28" s="1288"/>
      <c r="L28" s="1288"/>
      <c r="M28" s="1288"/>
      <c r="N28" s="1288"/>
      <c r="O28" s="1301"/>
      <c r="P28" s="1302"/>
      <c r="Q28" s="1302"/>
      <c r="R28" s="1302"/>
      <c r="S28" s="1302"/>
      <c r="T28" s="1302"/>
      <c r="U28" s="1302"/>
      <c r="V28" s="1302"/>
      <c r="W28" s="1303"/>
      <c r="AC28" s="520"/>
    </row>
    <row r="29" spans="2:29">
      <c r="B29" s="547"/>
      <c r="G29" s="520"/>
      <c r="H29" s="548"/>
      <c r="I29" s="1288"/>
      <c r="J29" s="1288"/>
      <c r="K29" s="1288"/>
      <c r="L29" s="1288"/>
      <c r="M29" s="1288"/>
      <c r="N29" s="1288"/>
      <c r="O29" s="1159"/>
      <c r="P29" s="1160"/>
      <c r="Q29" s="1160"/>
      <c r="R29" s="1160"/>
      <c r="S29" s="1160"/>
      <c r="T29" s="1160"/>
      <c r="U29" s="1160"/>
      <c r="V29" s="1160"/>
      <c r="W29" s="1161"/>
      <c r="AC29" s="520"/>
    </row>
    <row r="30" spans="2:29">
      <c r="B30" s="547"/>
      <c r="G30" s="520"/>
      <c r="H30" s="548"/>
      <c r="I30" s="1288"/>
      <c r="J30" s="1288"/>
      <c r="K30" s="1288"/>
      <c r="L30" s="1288"/>
      <c r="M30" s="1288"/>
      <c r="N30" s="1288"/>
      <c r="O30" s="1301"/>
      <c r="P30" s="1302"/>
      <c r="Q30" s="1302"/>
      <c r="R30" s="1302"/>
      <c r="S30" s="1302"/>
      <c r="T30" s="1302"/>
      <c r="U30" s="1302"/>
      <c r="V30" s="1302"/>
      <c r="W30" s="1303"/>
      <c r="AC30" s="520"/>
    </row>
    <row r="31" spans="2:29">
      <c r="B31" s="547"/>
      <c r="G31" s="520"/>
      <c r="H31" s="548"/>
      <c r="I31" s="1288"/>
      <c r="J31" s="1288"/>
      <c r="K31" s="1288"/>
      <c r="L31" s="1288"/>
      <c r="M31" s="1288"/>
      <c r="N31" s="1288"/>
      <c r="O31" s="1159"/>
      <c r="P31" s="1160"/>
      <c r="Q31" s="1160"/>
      <c r="R31" s="1160"/>
      <c r="S31" s="1160"/>
      <c r="T31" s="1160"/>
      <c r="U31" s="1160"/>
      <c r="V31" s="1160"/>
      <c r="W31" s="1161"/>
      <c r="AC31" s="520"/>
    </row>
    <row r="32" spans="2:29">
      <c r="B32" s="547"/>
      <c r="G32" s="520"/>
      <c r="H32" s="548"/>
      <c r="I32" s="1288"/>
      <c r="J32" s="1288"/>
      <c r="K32" s="1288"/>
      <c r="L32" s="1288"/>
      <c r="M32" s="1288"/>
      <c r="N32" s="1288"/>
      <c r="O32" s="1301"/>
      <c r="P32" s="1302"/>
      <c r="Q32" s="1302"/>
      <c r="R32" s="1302"/>
      <c r="S32" s="1302"/>
      <c r="T32" s="1302"/>
      <c r="U32" s="1302"/>
      <c r="V32" s="1302"/>
      <c r="W32" s="1303"/>
      <c r="AC32" s="520"/>
    </row>
    <row r="33" spans="2:30">
      <c r="B33" s="392"/>
      <c r="C33" s="528"/>
      <c r="D33" s="528"/>
      <c r="E33" s="528"/>
      <c r="F33" s="528"/>
      <c r="G33" s="529"/>
      <c r="H33" s="553"/>
      <c r="I33" s="528"/>
      <c r="J33" s="528"/>
      <c r="K33" s="528"/>
      <c r="L33" s="528"/>
      <c r="M33" s="528"/>
      <c r="N33" s="528"/>
      <c r="O33" s="528"/>
      <c r="P33" s="528"/>
      <c r="Q33" s="528"/>
      <c r="R33" s="528"/>
      <c r="S33" s="528"/>
      <c r="T33" s="528"/>
      <c r="U33" s="528"/>
      <c r="V33" s="528"/>
      <c r="W33" s="528"/>
      <c r="X33" s="528"/>
      <c r="Y33" s="528"/>
      <c r="Z33" s="528"/>
      <c r="AA33" s="528"/>
      <c r="AB33" s="528"/>
      <c r="AC33" s="529"/>
    </row>
    <row r="34" spans="2:30">
      <c r="H34" s="556"/>
      <c r="I34" s="556"/>
      <c r="J34" s="556"/>
      <c r="K34" s="556"/>
      <c r="L34" s="556"/>
      <c r="M34" s="556"/>
      <c r="N34" s="556"/>
      <c r="O34" s="556"/>
      <c r="P34" s="556"/>
      <c r="Q34" s="556"/>
      <c r="R34" s="556"/>
      <c r="S34" s="556"/>
      <c r="T34" s="556"/>
      <c r="U34" s="556"/>
      <c r="V34" s="556"/>
      <c r="W34" s="556"/>
      <c r="X34" s="556"/>
      <c r="Y34" s="556"/>
      <c r="Z34" s="556"/>
      <c r="AA34" s="556"/>
      <c r="AB34" s="556"/>
      <c r="AC34" s="556"/>
    </row>
    <row r="35" spans="2:30" ht="6" customHeight="1"/>
    <row r="36" spans="2:30" ht="13.5" customHeight="1">
      <c r="B36" s="501" t="s">
        <v>734</v>
      </c>
      <c r="C36" s="1176" t="s">
        <v>1354</v>
      </c>
      <c r="D36" s="1176"/>
      <c r="E36" s="1176"/>
      <c r="F36" s="1176"/>
      <c r="G36" s="1176"/>
      <c r="H36" s="1176"/>
      <c r="I36" s="1176"/>
      <c r="J36" s="1176"/>
      <c r="K36" s="1176"/>
      <c r="L36" s="1176"/>
      <c r="M36" s="1176"/>
      <c r="N36" s="1176"/>
      <c r="O36" s="1176"/>
      <c r="P36" s="1176"/>
      <c r="Q36" s="1176"/>
      <c r="R36" s="1176"/>
      <c r="S36" s="1176"/>
      <c r="T36" s="1176"/>
      <c r="U36" s="1176"/>
      <c r="V36" s="1176"/>
      <c r="W36" s="1176"/>
      <c r="X36" s="1176"/>
      <c r="Y36" s="1176"/>
      <c r="Z36" s="1176"/>
      <c r="AA36" s="1176"/>
      <c r="AB36" s="1176"/>
      <c r="AC36" s="1176"/>
      <c r="AD36" s="550"/>
    </row>
    <row r="37" spans="2:30">
      <c r="C37" s="1176"/>
      <c r="D37" s="1176"/>
      <c r="E37" s="1176"/>
      <c r="F37" s="1176"/>
      <c r="G37" s="1176"/>
      <c r="H37" s="1176"/>
      <c r="I37" s="1176"/>
      <c r="J37" s="1176"/>
      <c r="K37" s="1176"/>
      <c r="L37" s="1176"/>
      <c r="M37" s="1176"/>
      <c r="N37" s="1176"/>
      <c r="O37" s="1176"/>
      <c r="P37" s="1176"/>
      <c r="Q37" s="1176"/>
      <c r="R37" s="1176"/>
      <c r="S37" s="1176"/>
      <c r="T37" s="1176"/>
      <c r="U37" s="1176"/>
      <c r="V37" s="1176"/>
      <c r="W37" s="1176"/>
      <c r="X37" s="1176"/>
      <c r="Y37" s="1176"/>
      <c r="Z37" s="1176"/>
      <c r="AA37" s="1176"/>
      <c r="AB37" s="1176"/>
      <c r="AC37" s="1176"/>
      <c r="AD37" s="550"/>
    </row>
    <row r="122" spans="3:7">
      <c r="C122" s="528"/>
      <c r="D122" s="528"/>
      <c r="E122" s="528"/>
      <c r="F122" s="528"/>
      <c r="G122" s="528"/>
    </row>
    <row r="123" spans="3:7">
      <c r="C123" s="530"/>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N7 Q8:Q9 S7" xr:uid="{51F1E631-CCD8-45BD-9E86-EE140990FA6F}">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25BF-01A0-4758-A96A-E394A16C5D2E}">
  <sheetPr>
    <tabColor theme="0"/>
  </sheetPr>
  <dimension ref="B2:AJ123"/>
  <sheetViews>
    <sheetView zoomScaleNormal="100" zoomScaleSheetLayoutView="55" workbookViewId="0">
      <selection activeCell="G56" sqref="G5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1185</v>
      </c>
    </row>
    <row r="3" spans="2:31">
      <c r="U3" s="388"/>
      <c r="X3" s="45" t="s">
        <v>650</v>
      </c>
      <c r="Y3" s="1039"/>
      <c r="Z3" s="1039"/>
      <c r="AA3" s="45" t="s">
        <v>33</v>
      </c>
      <c r="AB3" s="408"/>
      <c r="AC3" s="45" t="s">
        <v>894</v>
      </c>
      <c r="AD3" s="408"/>
      <c r="AE3" s="45" t="s">
        <v>231</v>
      </c>
    </row>
    <row r="4" spans="2:31">
      <c r="T4" s="557"/>
      <c r="U4" s="557"/>
      <c r="V4" s="557"/>
    </row>
    <row r="5" spans="2:31">
      <c r="B5" s="1039" t="s">
        <v>895</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row>
    <row r="6" spans="2:31" ht="65.25" customHeight="1">
      <c r="B6" s="1308" t="s">
        <v>1186</v>
      </c>
      <c r="C6" s="1308"/>
      <c r="D6" s="1308"/>
      <c r="E6" s="1308"/>
      <c r="F6" s="1308"/>
      <c r="G6" s="1308"/>
      <c r="H6" s="1308"/>
      <c r="I6" s="1308"/>
      <c r="J6" s="1308"/>
      <c r="K6" s="1308"/>
      <c r="L6" s="1308"/>
      <c r="M6" s="1308"/>
      <c r="N6" s="1308"/>
      <c r="O6" s="1308"/>
      <c r="P6" s="1308"/>
      <c r="Q6" s="1308"/>
      <c r="R6" s="1308"/>
      <c r="S6" s="1308"/>
      <c r="T6" s="1308"/>
      <c r="U6" s="1308"/>
      <c r="V6" s="1308"/>
      <c r="W6" s="1308"/>
      <c r="X6" s="1308"/>
      <c r="Y6" s="1308"/>
      <c r="Z6" s="1308"/>
      <c r="AA6" s="1308"/>
      <c r="AB6" s="1308"/>
      <c r="AC6" s="1308"/>
      <c r="AD6" s="1308"/>
      <c r="AE6" s="408"/>
    </row>
    <row r="7" spans="2:31" ht="23.25" customHeight="1"/>
    <row r="8" spans="2:31" ht="23.25" customHeight="1">
      <c r="B8" s="558" t="s">
        <v>896</v>
      </c>
      <c r="C8" s="558"/>
      <c r="D8" s="558"/>
      <c r="E8" s="558"/>
      <c r="F8" s="1043"/>
      <c r="G8" s="1044"/>
      <c r="H8" s="1044"/>
      <c r="I8" s="1044"/>
      <c r="J8" s="1044"/>
      <c r="K8" s="1044"/>
      <c r="L8" s="1044"/>
      <c r="M8" s="1044"/>
      <c r="N8" s="1044"/>
      <c r="O8" s="1044"/>
      <c r="P8" s="1044"/>
      <c r="Q8" s="1044"/>
      <c r="R8" s="1044"/>
      <c r="S8" s="1044"/>
      <c r="T8" s="1044"/>
      <c r="U8" s="1044"/>
      <c r="V8" s="1044"/>
      <c r="W8" s="1044"/>
      <c r="X8" s="1044"/>
      <c r="Y8" s="1044"/>
      <c r="Z8" s="1044"/>
      <c r="AA8" s="1044"/>
      <c r="AB8" s="1044"/>
      <c r="AC8" s="1044"/>
      <c r="AD8" s="1044"/>
      <c r="AE8" s="1045"/>
    </row>
    <row r="9" spans="2:31" ht="24.95" customHeight="1">
      <c r="B9" s="558" t="s">
        <v>897</v>
      </c>
      <c r="C9" s="558"/>
      <c r="D9" s="558"/>
      <c r="E9" s="558"/>
      <c r="F9" s="534" t="s">
        <v>118</v>
      </c>
      <c r="G9" s="535" t="s">
        <v>898</v>
      </c>
      <c r="H9" s="535"/>
      <c r="I9" s="535"/>
      <c r="J9" s="535"/>
      <c r="K9" s="559" t="s">
        <v>118</v>
      </c>
      <c r="L9" s="535" t="s">
        <v>899</v>
      </c>
      <c r="M9" s="535"/>
      <c r="N9" s="535"/>
      <c r="O9" s="535"/>
      <c r="P9" s="535"/>
      <c r="Q9" s="559" t="s">
        <v>118</v>
      </c>
      <c r="R9" s="535" t="s">
        <v>900</v>
      </c>
      <c r="S9" s="535"/>
      <c r="T9" s="535"/>
      <c r="U9" s="535"/>
      <c r="V9" s="535"/>
      <c r="W9" s="535"/>
      <c r="X9" s="535"/>
      <c r="Y9" s="535"/>
      <c r="Z9" s="535"/>
      <c r="AA9" s="535"/>
      <c r="AB9" s="535"/>
      <c r="AC9" s="535"/>
      <c r="AD9" s="10"/>
      <c r="AE9" s="11"/>
    </row>
    <row r="10" spans="2:31" ht="24.95" customHeight="1">
      <c r="B10" s="1159" t="s">
        <v>901</v>
      </c>
      <c r="C10" s="1160"/>
      <c r="D10" s="1160"/>
      <c r="E10" s="1161"/>
      <c r="F10" s="408" t="s">
        <v>118</v>
      </c>
      <c r="G10" s="388" t="s">
        <v>1187</v>
      </c>
      <c r="H10" s="388"/>
      <c r="I10" s="388"/>
      <c r="J10" s="388"/>
      <c r="K10" s="388"/>
      <c r="L10" s="388"/>
      <c r="M10" s="388"/>
      <c r="N10" s="388"/>
      <c r="O10" s="388"/>
      <c r="Q10" s="7"/>
      <c r="R10" s="394" t="s">
        <v>118</v>
      </c>
      <c r="S10" s="388" t="s">
        <v>1188</v>
      </c>
      <c r="T10" s="388"/>
      <c r="U10" s="388"/>
      <c r="V10" s="388"/>
      <c r="W10" s="22"/>
      <c r="X10" s="22"/>
      <c r="Y10" s="22"/>
      <c r="Z10" s="22"/>
      <c r="AA10" s="22"/>
      <c r="AB10" s="22"/>
      <c r="AC10" s="22"/>
      <c r="AD10" s="7"/>
      <c r="AE10" s="4"/>
    </row>
    <row r="11" spans="2:31" ht="24.95" customHeight="1">
      <c r="B11" s="1304"/>
      <c r="C11" s="1039"/>
      <c r="D11" s="1039"/>
      <c r="E11" s="1307"/>
      <c r="F11" s="408" t="s">
        <v>118</v>
      </c>
      <c r="G11" s="388" t="s">
        <v>1189</v>
      </c>
      <c r="H11" s="388"/>
      <c r="I11" s="388"/>
      <c r="J11" s="388"/>
      <c r="K11" s="388"/>
      <c r="L11" s="388"/>
      <c r="M11" s="388"/>
      <c r="N11" s="388"/>
      <c r="O11" s="388"/>
      <c r="R11" s="408" t="s">
        <v>118</v>
      </c>
      <c r="S11" s="388" t="s">
        <v>1190</v>
      </c>
      <c r="T11" s="388"/>
      <c r="U11" s="388"/>
      <c r="V11" s="388"/>
      <c r="W11" s="388"/>
      <c r="X11" s="388"/>
      <c r="Y11" s="388"/>
      <c r="Z11" s="388"/>
      <c r="AA11" s="388"/>
      <c r="AB11" s="388"/>
      <c r="AC11" s="388"/>
      <c r="AE11" s="560"/>
    </row>
    <row r="12" spans="2:31" ht="24.95" customHeight="1">
      <c r="B12" s="1304"/>
      <c r="C12" s="1039"/>
      <c r="D12" s="1039"/>
      <c r="E12" s="1307"/>
      <c r="F12" s="408" t="s">
        <v>118</v>
      </c>
      <c r="G12" s="561" t="s">
        <v>1191</v>
      </c>
      <c r="H12" s="388"/>
      <c r="I12" s="388"/>
      <c r="J12" s="388"/>
      <c r="K12" s="388"/>
      <c r="L12" s="388"/>
      <c r="M12" s="388"/>
      <c r="N12" s="388"/>
      <c r="O12" s="388"/>
      <c r="R12" s="408" t="s">
        <v>118</v>
      </c>
      <c r="S12" s="561" t="s">
        <v>1192</v>
      </c>
      <c r="T12" s="388"/>
      <c r="U12" s="388"/>
      <c r="V12" s="388"/>
      <c r="W12" s="388"/>
      <c r="X12" s="388"/>
      <c r="Y12" s="388"/>
      <c r="Z12" s="388"/>
      <c r="AA12" s="388"/>
      <c r="AB12" s="388"/>
      <c r="AC12" s="388"/>
      <c r="AE12" s="560"/>
    </row>
    <row r="13" spans="2:31" ht="24.95" customHeight="1">
      <c r="B13" s="1304"/>
      <c r="C13" s="1039"/>
      <c r="D13" s="1039"/>
      <c r="E13" s="1307"/>
      <c r="F13" s="408" t="s">
        <v>118</v>
      </c>
      <c r="G13" s="388" t="s">
        <v>1193</v>
      </c>
      <c r="H13" s="388"/>
      <c r="I13" s="388"/>
      <c r="J13" s="388"/>
      <c r="K13" s="388"/>
      <c r="L13" s="388"/>
      <c r="M13" s="497"/>
      <c r="N13" s="388"/>
      <c r="O13" s="388"/>
      <c r="R13" s="408" t="s">
        <v>118</v>
      </c>
      <c r="S13" s="388" t="s">
        <v>1194</v>
      </c>
      <c r="T13" s="388"/>
      <c r="U13" s="388"/>
      <c r="V13" s="388"/>
      <c r="W13" s="388"/>
      <c r="X13" s="388"/>
      <c r="Y13" s="388"/>
      <c r="Z13" s="388"/>
      <c r="AA13" s="388"/>
      <c r="AB13" s="388"/>
      <c r="AC13" s="388"/>
      <c r="AE13" s="560"/>
    </row>
    <row r="14" spans="2:31" ht="24.95" customHeight="1">
      <c r="B14" s="1304"/>
      <c r="C14" s="1039"/>
      <c r="D14" s="1039"/>
      <c r="E14" s="1307"/>
      <c r="F14" s="408" t="s">
        <v>118</v>
      </c>
      <c r="G14" s="388" t="s">
        <v>1195</v>
      </c>
      <c r="H14" s="388"/>
      <c r="I14" s="388"/>
      <c r="J14" s="388"/>
      <c r="K14" s="497"/>
      <c r="L14" s="561"/>
      <c r="M14" s="562"/>
      <c r="N14" s="562"/>
      <c r="O14" s="561"/>
      <c r="R14" s="408"/>
      <c r="S14" s="388"/>
      <c r="T14" s="561"/>
      <c r="U14" s="561"/>
      <c r="V14" s="561"/>
      <c r="W14" s="561"/>
      <c r="X14" s="561"/>
      <c r="Y14" s="561"/>
      <c r="Z14" s="561"/>
      <c r="AA14" s="561"/>
      <c r="AB14" s="561"/>
      <c r="AC14" s="561"/>
      <c r="AE14" s="560"/>
    </row>
    <row r="15" spans="2:31" ht="24.95" customHeight="1">
      <c r="B15" s="558" t="s">
        <v>902</v>
      </c>
      <c r="C15" s="558"/>
      <c r="D15" s="558"/>
      <c r="E15" s="558"/>
      <c r="F15" s="534" t="s">
        <v>118</v>
      </c>
      <c r="G15" s="535" t="s">
        <v>903</v>
      </c>
      <c r="H15" s="563"/>
      <c r="I15" s="563"/>
      <c r="J15" s="563"/>
      <c r="K15" s="563"/>
      <c r="L15" s="563"/>
      <c r="M15" s="563"/>
      <c r="N15" s="563"/>
      <c r="O15" s="563"/>
      <c r="P15" s="563"/>
      <c r="Q15" s="10"/>
      <c r="R15" s="559" t="s">
        <v>118</v>
      </c>
      <c r="S15" s="535" t="s">
        <v>530</v>
      </c>
      <c r="T15" s="563"/>
      <c r="U15" s="563"/>
      <c r="V15" s="563"/>
      <c r="W15" s="563"/>
      <c r="X15" s="563"/>
      <c r="Y15" s="563"/>
      <c r="Z15" s="563"/>
      <c r="AA15" s="563"/>
      <c r="AB15" s="563"/>
      <c r="AC15" s="563"/>
      <c r="AD15" s="10"/>
      <c r="AE15" s="11"/>
    </row>
    <row r="16" spans="2:31" ht="30.75" customHeight="1"/>
    <row r="17" spans="2:31">
      <c r="B17" s="391"/>
      <c r="C17" s="10"/>
      <c r="D17" s="10"/>
      <c r="E17" s="10"/>
      <c r="F17" s="10"/>
      <c r="G17" s="10"/>
      <c r="H17" s="10"/>
      <c r="I17" s="10"/>
      <c r="J17" s="10"/>
      <c r="K17" s="10"/>
      <c r="L17" s="10"/>
      <c r="M17" s="10"/>
      <c r="N17" s="10"/>
      <c r="O17" s="10"/>
      <c r="P17" s="10"/>
      <c r="Q17" s="10"/>
      <c r="R17" s="10"/>
      <c r="S17" s="10"/>
      <c r="T17" s="10"/>
      <c r="U17" s="10"/>
      <c r="V17" s="10"/>
      <c r="W17" s="10"/>
      <c r="X17" s="10"/>
      <c r="Y17" s="10"/>
      <c r="Z17" s="11"/>
      <c r="AA17" s="534"/>
      <c r="AB17" s="559" t="s">
        <v>904</v>
      </c>
      <c r="AC17" s="559" t="s">
        <v>795</v>
      </c>
      <c r="AD17" s="559" t="s">
        <v>905</v>
      </c>
      <c r="AE17" s="11"/>
    </row>
    <row r="18" spans="2:31">
      <c r="B18" s="6" t="s">
        <v>906</v>
      </c>
      <c r="C18" s="7"/>
      <c r="D18" s="7"/>
      <c r="E18" s="7"/>
      <c r="F18" s="7"/>
      <c r="G18" s="7"/>
      <c r="H18" s="7"/>
      <c r="I18" s="7"/>
      <c r="J18" s="7"/>
      <c r="K18" s="7"/>
      <c r="L18" s="7"/>
      <c r="M18" s="7"/>
      <c r="N18" s="7"/>
      <c r="O18" s="7"/>
      <c r="P18" s="7"/>
      <c r="Q18" s="7"/>
      <c r="R18" s="7"/>
      <c r="S18" s="7"/>
      <c r="T18" s="7"/>
      <c r="U18" s="7"/>
      <c r="V18" s="7"/>
      <c r="W18" s="7"/>
      <c r="X18" s="7"/>
      <c r="Y18" s="7"/>
      <c r="Z18" s="23"/>
      <c r="AA18" s="393"/>
      <c r="AB18" s="394"/>
      <c r="AC18" s="394"/>
      <c r="AD18" s="7"/>
      <c r="AE18" s="4"/>
    </row>
    <row r="19" spans="2:31">
      <c r="B19" s="564"/>
      <c r="C19" s="565" t="s">
        <v>907</v>
      </c>
      <c r="D19" s="1" t="s">
        <v>908</v>
      </c>
      <c r="Z19" s="566"/>
      <c r="AA19" s="567"/>
      <c r="AB19" s="408" t="s">
        <v>118</v>
      </c>
      <c r="AC19" s="408" t="s">
        <v>795</v>
      </c>
      <c r="AD19" s="408" t="s">
        <v>118</v>
      </c>
      <c r="AE19" s="560"/>
    </row>
    <row r="20" spans="2:31">
      <c r="B20" s="564"/>
      <c r="D20" s="1" t="s">
        <v>909</v>
      </c>
      <c r="Z20" s="542"/>
      <c r="AA20" s="541"/>
      <c r="AB20" s="408"/>
      <c r="AC20" s="408"/>
      <c r="AE20" s="560"/>
    </row>
    <row r="21" spans="2:31">
      <c r="B21" s="564"/>
      <c r="Z21" s="542"/>
      <c r="AA21" s="541"/>
      <c r="AB21" s="408"/>
      <c r="AC21" s="408"/>
      <c r="AE21" s="560"/>
    </row>
    <row r="22" spans="2:31" ht="13.5" customHeight="1">
      <c r="B22" s="564"/>
      <c r="D22" s="568" t="s">
        <v>910</v>
      </c>
      <c r="E22" s="535"/>
      <c r="F22" s="535"/>
      <c r="G22" s="535"/>
      <c r="H22" s="535"/>
      <c r="I22" s="535"/>
      <c r="J22" s="535"/>
      <c r="K22" s="535"/>
      <c r="L22" s="535"/>
      <c r="M22" s="535"/>
      <c r="N22" s="535"/>
      <c r="O22" s="10"/>
      <c r="P22" s="10"/>
      <c r="Q22" s="10"/>
      <c r="R22" s="10"/>
      <c r="S22" s="535"/>
      <c r="T22" s="535"/>
      <c r="U22" s="1043"/>
      <c r="V22" s="1044"/>
      <c r="W22" s="1044"/>
      <c r="X22" s="10" t="s">
        <v>911</v>
      </c>
      <c r="Y22" s="564"/>
      <c r="Z22" s="542"/>
      <c r="AA22" s="541"/>
      <c r="AB22" s="408"/>
      <c r="AC22" s="408"/>
      <c r="AE22" s="560"/>
    </row>
    <row r="23" spans="2:31">
      <c r="B23" s="564"/>
      <c r="D23" s="568" t="s">
        <v>912</v>
      </c>
      <c r="E23" s="535"/>
      <c r="F23" s="535"/>
      <c r="G23" s="535"/>
      <c r="H23" s="535"/>
      <c r="I23" s="535"/>
      <c r="J23" s="535"/>
      <c r="K23" s="535"/>
      <c r="L23" s="535"/>
      <c r="M23" s="535"/>
      <c r="N23" s="535"/>
      <c r="O23" s="10"/>
      <c r="P23" s="10"/>
      <c r="Q23" s="10"/>
      <c r="R23" s="10"/>
      <c r="S23" s="535"/>
      <c r="T23" s="535"/>
      <c r="U23" s="1043"/>
      <c r="V23" s="1044"/>
      <c r="W23" s="1044"/>
      <c r="X23" s="10" t="s">
        <v>911</v>
      </c>
      <c r="Y23" s="564"/>
      <c r="Z23" s="560"/>
      <c r="AA23" s="541"/>
      <c r="AB23" s="408"/>
      <c r="AC23" s="408"/>
      <c r="AE23" s="560"/>
    </row>
    <row r="24" spans="2:31">
      <c r="B24" s="564"/>
      <c r="D24" s="568" t="s">
        <v>913</v>
      </c>
      <c r="E24" s="535"/>
      <c r="F24" s="535"/>
      <c r="G24" s="535"/>
      <c r="H24" s="535"/>
      <c r="I24" s="535"/>
      <c r="J24" s="535"/>
      <c r="K24" s="535"/>
      <c r="L24" s="535"/>
      <c r="M24" s="535"/>
      <c r="N24" s="535"/>
      <c r="O24" s="10"/>
      <c r="P24" s="10"/>
      <c r="Q24" s="10"/>
      <c r="R24" s="10"/>
      <c r="S24" s="535"/>
      <c r="T24" s="569" t="str">
        <f>(IFERROR(ROUNDDOWN(T23/T22*100,0),""))</f>
        <v/>
      </c>
      <c r="U24" s="1420" t="str">
        <f>(IFERROR(ROUNDDOWN(U23/U22*100,0),""))</f>
        <v/>
      </c>
      <c r="V24" s="1421"/>
      <c r="W24" s="1421"/>
      <c r="X24" s="10" t="s">
        <v>692</v>
      </c>
      <c r="Y24" s="564"/>
      <c r="Z24" s="570"/>
      <c r="AA24" s="541"/>
      <c r="AB24" s="408"/>
      <c r="AC24" s="408"/>
      <c r="AE24" s="560"/>
    </row>
    <row r="25" spans="2:31">
      <c r="B25" s="564"/>
      <c r="D25" s="1" t="s">
        <v>914</v>
      </c>
      <c r="Z25" s="570"/>
      <c r="AA25" s="541"/>
      <c r="AB25" s="408"/>
      <c r="AC25" s="408"/>
      <c r="AE25" s="560"/>
    </row>
    <row r="26" spans="2:31">
      <c r="B26" s="564"/>
      <c r="E26" s="1" t="s">
        <v>915</v>
      </c>
      <c r="Z26" s="570"/>
      <c r="AA26" s="541"/>
      <c r="AB26" s="408"/>
      <c r="AC26" s="408"/>
      <c r="AE26" s="560"/>
    </row>
    <row r="27" spans="2:31">
      <c r="B27" s="564"/>
      <c r="Z27" s="570"/>
      <c r="AA27" s="541"/>
      <c r="AB27" s="408"/>
      <c r="AC27" s="408"/>
      <c r="AE27" s="560"/>
    </row>
    <row r="28" spans="2:31">
      <c r="B28" s="564"/>
      <c r="C28" s="565" t="s">
        <v>916</v>
      </c>
      <c r="D28" s="1" t="s">
        <v>917</v>
      </c>
      <c r="Z28" s="566"/>
      <c r="AA28" s="541"/>
      <c r="AB28" s="408" t="s">
        <v>118</v>
      </c>
      <c r="AC28" s="408" t="s">
        <v>795</v>
      </c>
      <c r="AD28" s="408" t="s">
        <v>118</v>
      </c>
      <c r="AE28" s="560"/>
    </row>
    <row r="29" spans="2:31">
      <c r="B29" s="564"/>
      <c r="C29" s="565"/>
      <c r="D29" s="1" t="s">
        <v>918</v>
      </c>
      <c r="Z29" s="566"/>
      <c r="AA29" s="541"/>
      <c r="AB29" s="408"/>
      <c r="AC29" s="408"/>
      <c r="AD29" s="408"/>
      <c r="AE29" s="560"/>
    </row>
    <row r="30" spans="2:31">
      <c r="B30" s="564"/>
      <c r="C30" s="565"/>
      <c r="D30" s="1" t="s">
        <v>919</v>
      </c>
      <c r="Z30" s="566"/>
      <c r="AA30" s="567"/>
      <c r="AB30" s="408"/>
      <c r="AC30" s="571"/>
      <c r="AE30" s="560"/>
    </row>
    <row r="31" spans="2:31">
      <c r="B31" s="564"/>
      <c r="Z31" s="570"/>
      <c r="AA31" s="541"/>
      <c r="AB31" s="408"/>
      <c r="AC31" s="408"/>
      <c r="AE31" s="560"/>
    </row>
    <row r="32" spans="2:31" ht="13.5" customHeight="1">
      <c r="B32" s="564"/>
      <c r="C32" s="565"/>
      <c r="D32" s="568" t="s">
        <v>920</v>
      </c>
      <c r="E32" s="535"/>
      <c r="F32" s="535"/>
      <c r="G32" s="535"/>
      <c r="H32" s="535"/>
      <c r="I32" s="535"/>
      <c r="J32" s="535"/>
      <c r="K32" s="535"/>
      <c r="L32" s="535"/>
      <c r="M32" s="535"/>
      <c r="N32" s="535"/>
      <c r="O32" s="10"/>
      <c r="P32" s="10"/>
      <c r="Q32" s="10"/>
      <c r="R32" s="10"/>
      <c r="S32" s="10"/>
      <c r="T32" s="11"/>
      <c r="U32" s="1043"/>
      <c r="V32" s="1044"/>
      <c r="W32" s="1044"/>
      <c r="X32" s="11" t="s">
        <v>911</v>
      </c>
      <c r="Y32" s="564"/>
      <c r="Z32" s="570"/>
      <c r="AA32" s="541"/>
      <c r="AB32" s="408"/>
      <c r="AC32" s="408"/>
      <c r="AE32" s="560"/>
    </row>
    <row r="33" spans="2:32">
      <c r="B33" s="564"/>
      <c r="C33" s="565"/>
      <c r="D33" s="388"/>
      <c r="E33" s="388"/>
      <c r="F33" s="388"/>
      <c r="G33" s="388"/>
      <c r="H33" s="388"/>
      <c r="I33" s="388"/>
      <c r="J33" s="388"/>
      <c r="K33" s="388"/>
      <c r="L33" s="388"/>
      <c r="M33" s="388"/>
      <c r="N33" s="388"/>
      <c r="U33" s="408"/>
      <c r="V33" s="408"/>
      <c r="W33" s="408"/>
      <c r="Z33" s="570"/>
      <c r="AA33" s="541"/>
      <c r="AB33" s="408"/>
      <c r="AC33" s="408"/>
      <c r="AE33" s="560"/>
    </row>
    <row r="34" spans="2:32" ht="13.5" customHeight="1">
      <c r="B34" s="564"/>
      <c r="C34" s="565"/>
      <c r="E34" s="572" t="s">
        <v>921</v>
      </c>
      <c r="Z34" s="570"/>
      <c r="AA34" s="541"/>
      <c r="AB34" s="408"/>
      <c r="AC34" s="408"/>
      <c r="AE34" s="560"/>
    </row>
    <row r="35" spans="2:32">
      <c r="B35" s="564"/>
      <c r="C35" s="565"/>
      <c r="E35" s="1419" t="s">
        <v>922</v>
      </c>
      <c r="F35" s="1419"/>
      <c r="G35" s="1419"/>
      <c r="H35" s="1419"/>
      <c r="I35" s="1419"/>
      <c r="J35" s="1419"/>
      <c r="K35" s="1419"/>
      <c r="L35" s="1419"/>
      <c r="M35" s="1419"/>
      <c r="N35" s="1419"/>
      <c r="O35" s="1419" t="s">
        <v>923</v>
      </c>
      <c r="P35" s="1419"/>
      <c r="Q35" s="1419"/>
      <c r="R35" s="1419"/>
      <c r="S35" s="1419"/>
      <c r="Z35" s="570"/>
      <c r="AA35" s="541"/>
      <c r="AB35" s="408"/>
      <c r="AC35" s="408"/>
      <c r="AE35" s="560"/>
    </row>
    <row r="36" spans="2:32">
      <c r="B36" s="564"/>
      <c r="C36" s="565"/>
      <c r="E36" s="1419" t="s">
        <v>924</v>
      </c>
      <c r="F36" s="1419"/>
      <c r="G36" s="1419"/>
      <c r="H36" s="1419"/>
      <c r="I36" s="1419"/>
      <c r="J36" s="1419"/>
      <c r="K36" s="1419"/>
      <c r="L36" s="1419"/>
      <c r="M36" s="1419"/>
      <c r="N36" s="1419"/>
      <c r="O36" s="1419" t="s">
        <v>925</v>
      </c>
      <c r="P36" s="1419"/>
      <c r="Q36" s="1419"/>
      <c r="R36" s="1419"/>
      <c r="S36" s="1419"/>
      <c r="Z36" s="570"/>
      <c r="AA36" s="541"/>
      <c r="AB36" s="408"/>
      <c r="AC36" s="408"/>
      <c r="AE36" s="560"/>
    </row>
    <row r="37" spans="2:32">
      <c r="B37" s="564"/>
      <c r="C37" s="565"/>
      <c r="E37" s="1419" t="s">
        <v>926</v>
      </c>
      <c r="F37" s="1419"/>
      <c r="G37" s="1419"/>
      <c r="H37" s="1419"/>
      <c r="I37" s="1419"/>
      <c r="J37" s="1419"/>
      <c r="K37" s="1419"/>
      <c r="L37" s="1419"/>
      <c r="M37" s="1419"/>
      <c r="N37" s="1419"/>
      <c r="O37" s="1419" t="s">
        <v>927</v>
      </c>
      <c r="P37" s="1419"/>
      <c r="Q37" s="1419"/>
      <c r="R37" s="1419"/>
      <c r="S37" s="1419"/>
      <c r="Z37" s="570"/>
      <c r="AA37" s="541"/>
      <c r="AB37" s="408"/>
      <c r="AC37" s="408"/>
      <c r="AE37" s="560"/>
    </row>
    <row r="38" spans="2:32">
      <c r="B38" s="564"/>
      <c r="C38" s="565"/>
      <c r="D38" s="560"/>
      <c r="E38" s="1422" t="s">
        <v>928</v>
      </c>
      <c r="F38" s="1419"/>
      <c r="G38" s="1419"/>
      <c r="H38" s="1419"/>
      <c r="I38" s="1419"/>
      <c r="J38" s="1419"/>
      <c r="K38" s="1419"/>
      <c r="L38" s="1419"/>
      <c r="M38" s="1419"/>
      <c r="N38" s="1419"/>
      <c r="O38" s="1419" t="s">
        <v>233</v>
      </c>
      <c r="P38" s="1419"/>
      <c r="Q38" s="1419"/>
      <c r="R38" s="1419"/>
      <c r="S38" s="1423"/>
      <c r="T38" s="564"/>
      <c r="Z38" s="570"/>
      <c r="AA38" s="541"/>
      <c r="AB38" s="408"/>
      <c r="AC38" s="408"/>
      <c r="AE38" s="560"/>
    </row>
    <row r="39" spans="2:32">
      <c r="B39" s="564"/>
      <c r="C39" s="565"/>
      <c r="E39" s="1424" t="s">
        <v>929</v>
      </c>
      <c r="F39" s="1424"/>
      <c r="G39" s="1424"/>
      <c r="H39" s="1424"/>
      <c r="I39" s="1424"/>
      <c r="J39" s="1424"/>
      <c r="K39" s="1424"/>
      <c r="L39" s="1424"/>
      <c r="M39" s="1424"/>
      <c r="N39" s="1424"/>
      <c r="O39" s="1424" t="s">
        <v>930</v>
      </c>
      <c r="P39" s="1424"/>
      <c r="Q39" s="1424"/>
      <c r="R39" s="1424"/>
      <c r="S39" s="1424"/>
      <c r="Z39" s="570"/>
      <c r="AA39" s="541"/>
      <c r="AB39" s="408"/>
      <c r="AC39" s="408"/>
      <c r="AE39" s="560"/>
      <c r="AF39" s="564"/>
    </row>
    <row r="40" spans="2:32">
      <c r="B40" s="564"/>
      <c r="C40" s="565"/>
      <c r="E40" s="1419" t="s">
        <v>931</v>
      </c>
      <c r="F40" s="1419"/>
      <c r="G40" s="1419"/>
      <c r="H40" s="1419"/>
      <c r="I40" s="1419"/>
      <c r="J40" s="1419"/>
      <c r="K40" s="1419"/>
      <c r="L40" s="1419"/>
      <c r="M40" s="1419"/>
      <c r="N40" s="1419"/>
      <c r="O40" s="1419" t="s">
        <v>228</v>
      </c>
      <c r="P40" s="1419"/>
      <c r="Q40" s="1419"/>
      <c r="R40" s="1419"/>
      <c r="S40" s="1419"/>
      <c r="Z40" s="570"/>
      <c r="AA40" s="541"/>
      <c r="AB40" s="408"/>
      <c r="AC40" s="408"/>
      <c r="AE40" s="560"/>
    </row>
    <row r="41" spans="2:32">
      <c r="B41" s="564"/>
      <c r="C41" s="565"/>
      <c r="E41" s="1419" t="s">
        <v>932</v>
      </c>
      <c r="F41" s="1419"/>
      <c r="G41" s="1419"/>
      <c r="H41" s="1419"/>
      <c r="I41" s="1419"/>
      <c r="J41" s="1419"/>
      <c r="K41" s="1419"/>
      <c r="L41" s="1419"/>
      <c r="M41" s="1419"/>
      <c r="N41" s="1419"/>
      <c r="O41" s="1419" t="s">
        <v>933</v>
      </c>
      <c r="P41" s="1419"/>
      <c r="Q41" s="1419"/>
      <c r="R41" s="1419"/>
      <c r="S41" s="1419"/>
      <c r="Z41" s="570"/>
      <c r="AA41" s="541"/>
      <c r="AB41" s="408"/>
      <c r="AC41" s="408"/>
      <c r="AE41" s="560"/>
    </row>
    <row r="42" spans="2:32">
      <c r="B42" s="564"/>
      <c r="C42" s="565"/>
      <c r="E42" s="1419" t="s">
        <v>934</v>
      </c>
      <c r="F42" s="1419"/>
      <c r="G42" s="1419"/>
      <c r="H42" s="1419"/>
      <c r="I42" s="1419"/>
      <c r="J42" s="1419"/>
      <c r="K42" s="1419"/>
      <c r="L42" s="1419"/>
      <c r="M42" s="1419"/>
      <c r="N42" s="1419"/>
      <c r="O42" s="1419" t="s">
        <v>934</v>
      </c>
      <c r="P42" s="1419"/>
      <c r="Q42" s="1419"/>
      <c r="R42" s="1419"/>
      <c r="S42" s="1419"/>
      <c r="Z42" s="542"/>
      <c r="AA42" s="541"/>
      <c r="AB42" s="408"/>
      <c r="AC42" s="408"/>
      <c r="AE42" s="560"/>
    </row>
    <row r="43" spans="2:32">
      <c r="B43" s="564"/>
      <c r="C43" s="565"/>
      <c r="J43" s="1039"/>
      <c r="K43" s="1039"/>
      <c r="L43" s="1039"/>
      <c r="M43" s="1039"/>
      <c r="N43" s="1039"/>
      <c r="O43" s="1039"/>
      <c r="P43" s="1039"/>
      <c r="Q43" s="1039"/>
      <c r="R43" s="1039"/>
      <c r="S43" s="1039"/>
      <c r="T43" s="1039"/>
      <c r="U43" s="1039"/>
      <c r="V43" s="1039"/>
      <c r="Z43" s="542"/>
      <c r="AA43" s="541"/>
      <c r="AB43" s="408"/>
      <c r="AC43" s="408"/>
      <c r="AE43" s="560"/>
    </row>
    <row r="44" spans="2:32">
      <c r="B44" s="564"/>
      <c r="C44" s="565" t="s">
        <v>935</v>
      </c>
      <c r="D44" s="1" t="s">
        <v>936</v>
      </c>
      <c r="Z44" s="566"/>
      <c r="AA44" s="567"/>
      <c r="AB44" s="408" t="s">
        <v>118</v>
      </c>
      <c r="AC44" s="408" t="s">
        <v>795</v>
      </c>
      <c r="AD44" s="408" t="s">
        <v>118</v>
      </c>
      <c r="AE44" s="560"/>
    </row>
    <row r="45" spans="2:32" ht="14.25" customHeight="1">
      <c r="B45" s="564"/>
      <c r="D45" s="1" t="s">
        <v>937</v>
      </c>
      <c r="Z45" s="570"/>
      <c r="AA45" s="541"/>
      <c r="AB45" s="408"/>
      <c r="AC45" s="408"/>
      <c r="AE45" s="560"/>
    </row>
    <row r="46" spans="2:32">
      <c r="B46" s="564"/>
      <c r="Z46" s="542"/>
      <c r="AA46" s="541"/>
      <c r="AB46" s="408"/>
      <c r="AC46" s="408"/>
      <c r="AE46" s="560"/>
    </row>
    <row r="47" spans="2:32">
      <c r="B47" s="564" t="s">
        <v>938</v>
      </c>
      <c r="Z47" s="570"/>
      <c r="AA47" s="541"/>
      <c r="AB47" s="408"/>
      <c r="AC47" s="408"/>
      <c r="AE47" s="560"/>
    </row>
    <row r="48" spans="2:32">
      <c r="B48" s="564"/>
      <c r="C48" s="565" t="s">
        <v>907</v>
      </c>
      <c r="D48" s="1" t="s">
        <v>939</v>
      </c>
      <c r="Z48" s="566"/>
      <c r="AA48" s="567"/>
      <c r="AB48" s="408" t="s">
        <v>118</v>
      </c>
      <c r="AC48" s="408" t="s">
        <v>795</v>
      </c>
      <c r="AD48" s="408" t="s">
        <v>118</v>
      </c>
      <c r="AE48" s="560"/>
    </row>
    <row r="49" spans="2:36" ht="17.25" customHeight="1">
      <c r="B49" s="564"/>
      <c r="D49" s="1" t="s">
        <v>940</v>
      </c>
      <c r="Z49" s="570"/>
      <c r="AA49" s="541"/>
      <c r="AB49" s="408"/>
      <c r="AC49" s="408"/>
      <c r="AE49" s="560"/>
    </row>
    <row r="50" spans="2:36" ht="18.75" customHeight="1">
      <c r="B50" s="564"/>
      <c r="W50" s="21"/>
      <c r="Z50" s="560"/>
      <c r="AA50" s="541"/>
      <c r="AB50" s="408"/>
      <c r="AC50" s="408"/>
      <c r="AE50" s="560"/>
      <c r="AJ50" s="554"/>
    </row>
    <row r="51" spans="2:36" ht="13.5" customHeight="1">
      <c r="B51" s="564"/>
      <c r="C51" s="565" t="s">
        <v>916</v>
      </c>
      <c r="D51" s="1" t="s">
        <v>941</v>
      </c>
      <c r="Z51" s="566"/>
      <c r="AA51" s="567"/>
      <c r="AB51" s="408" t="s">
        <v>118</v>
      </c>
      <c r="AC51" s="408" t="s">
        <v>795</v>
      </c>
      <c r="AD51" s="408" t="s">
        <v>118</v>
      </c>
      <c r="AE51" s="560"/>
    </row>
    <row r="52" spans="2:36">
      <c r="B52" s="564"/>
      <c r="D52" s="1" t="s">
        <v>942</v>
      </c>
      <c r="E52" s="388"/>
      <c r="F52" s="388"/>
      <c r="G52" s="388"/>
      <c r="H52" s="388"/>
      <c r="I52" s="388"/>
      <c r="J52" s="388"/>
      <c r="K52" s="388"/>
      <c r="L52" s="388"/>
      <c r="M52" s="388"/>
      <c r="N52" s="388"/>
      <c r="O52" s="554"/>
      <c r="P52" s="554"/>
      <c r="Q52" s="554"/>
      <c r="Z52" s="570"/>
      <c r="AA52" s="541"/>
      <c r="AB52" s="408"/>
      <c r="AC52" s="408"/>
      <c r="AE52" s="560"/>
    </row>
    <row r="53" spans="2:36">
      <c r="B53" s="564"/>
      <c r="D53" s="408"/>
      <c r="E53" s="1305"/>
      <c r="F53" s="1305"/>
      <c r="G53" s="1305"/>
      <c r="H53" s="1305"/>
      <c r="I53" s="1305"/>
      <c r="J53" s="1305"/>
      <c r="K53" s="1305"/>
      <c r="L53" s="1305"/>
      <c r="M53" s="1305"/>
      <c r="N53" s="1305"/>
      <c r="Q53" s="408"/>
      <c r="S53" s="21"/>
      <c r="T53" s="21"/>
      <c r="U53" s="21"/>
      <c r="V53" s="21"/>
      <c r="Z53" s="542"/>
      <c r="AA53" s="541"/>
      <c r="AB53" s="408"/>
      <c r="AC53" s="408"/>
      <c r="AE53" s="560"/>
    </row>
    <row r="54" spans="2:36">
      <c r="B54" s="564"/>
      <c r="C54" s="565" t="s">
        <v>935</v>
      </c>
      <c r="D54" s="1" t="s">
        <v>943</v>
      </c>
      <c r="Z54" s="566"/>
      <c r="AA54" s="567"/>
      <c r="AB54" s="408" t="s">
        <v>118</v>
      </c>
      <c r="AC54" s="408" t="s">
        <v>795</v>
      </c>
      <c r="AD54" s="408" t="s">
        <v>118</v>
      </c>
      <c r="AE54" s="560"/>
    </row>
    <row r="55" spans="2:36">
      <c r="B55" s="573"/>
      <c r="C55" s="574"/>
      <c r="D55" s="8" t="s">
        <v>944</v>
      </c>
      <c r="E55" s="8"/>
      <c r="F55" s="8"/>
      <c r="G55" s="8"/>
      <c r="H55" s="8"/>
      <c r="I55" s="8"/>
      <c r="J55" s="8"/>
      <c r="K55" s="8"/>
      <c r="L55" s="8"/>
      <c r="M55" s="8"/>
      <c r="N55" s="8"/>
      <c r="O55" s="8"/>
      <c r="P55" s="8"/>
      <c r="Q55" s="8"/>
      <c r="R55" s="8"/>
      <c r="S55" s="8"/>
      <c r="T55" s="8"/>
      <c r="U55" s="8"/>
      <c r="V55" s="8"/>
      <c r="W55" s="8"/>
      <c r="X55" s="8"/>
      <c r="Y55" s="8"/>
      <c r="Z55" s="575"/>
      <c r="AA55" s="395"/>
      <c r="AB55" s="396"/>
      <c r="AC55" s="396"/>
      <c r="AD55" s="8"/>
      <c r="AE55" s="575"/>
    </row>
    <row r="56" spans="2:36">
      <c r="B56" s="1" t="s">
        <v>945</v>
      </c>
    </row>
    <row r="57" spans="2:36">
      <c r="C57" s="1" t="s">
        <v>946</v>
      </c>
    </row>
    <row r="58" spans="2:36">
      <c r="B58" s="1" t="s">
        <v>947</v>
      </c>
    </row>
    <row r="59" spans="2:36">
      <c r="C59" s="1" t="s">
        <v>948</v>
      </c>
    </row>
    <row r="60" spans="2:36">
      <c r="C60" s="1" t="s">
        <v>949</v>
      </c>
    </row>
    <row r="61" spans="2:36">
      <c r="C61" s="1" t="s">
        <v>950</v>
      </c>
      <c r="K61" s="1" t="s">
        <v>951</v>
      </c>
    </row>
    <row r="62" spans="2:36">
      <c r="K62" s="1" t="s">
        <v>952</v>
      </c>
    </row>
    <row r="63" spans="2:36">
      <c r="K63" s="1" t="s">
        <v>953</v>
      </c>
    </row>
    <row r="64" spans="2:36">
      <c r="K64" s="1" t="s">
        <v>954</v>
      </c>
    </row>
    <row r="65" spans="2:11">
      <c r="K65" s="1" t="s">
        <v>955</v>
      </c>
    </row>
    <row r="66" spans="2:11">
      <c r="B66" s="1" t="s">
        <v>956</v>
      </c>
    </row>
    <row r="67" spans="2:11">
      <c r="C67" s="1" t="s">
        <v>957</v>
      </c>
    </row>
    <row r="68" spans="2:11">
      <c r="C68" s="1" t="s">
        <v>958</v>
      </c>
    </row>
    <row r="69" spans="2:11">
      <c r="C69" s="1" t="s">
        <v>959</v>
      </c>
    </row>
    <row r="81" spans="12:12">
      <c r="L81" s="576"/>
    </row>
    <row r="122" spans="3:7">
      <c r="C122" s="8"/>
      <c r="D122" s="8"/>
      <c r="E122" s="8"/>
      <c r="F122" s="8"/>
      <c r="G122" s="8"/>
    </row>
    <row r="123" spans="3:7">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D552F039-8E3C-4AE3-984A-1AA9BEFA898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A1B9-8E61-4130-A428-47A1D7CB9C72}">
  <sheetPr>
    <tabColor theme="0"/>
  </sheetPr>
  <dimension ref="B2:AG123"/>
  <sheetViews>
    <sheetView zoomScaleNormal="100" workbookViewId="0">
      <selection activeCell="G56" sqref="G56"/>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1201</v>
      </c>
      <c r="C2" s="497"/>
      <c r="D2" s="497"/>
      <c r="E2" s="497"/>
      <c r="F2" s="497"/>
      <c r="G2" s="497"/>
      <c r="H2" s="497"/>
      <c r="I2" s="497"/>
      <c r="J2" s="497"/>
      <c r="K2" s="497"/>
      <c r="L2" s="497"/>
      <c r="M2" s="497"/>
      <c r="N2" s="497"/>
      <c r="O2" s="497"/>
      <c r="P2" s="497"/>
      <c r="Q2" s="497"/>
      <c r="R2" s="497"/>
      <c r="S2" s="497"/>
      <c r="T2" s="497"/>
      <c r="U2" s="497"/>
      <c r="V2" s="497"/>
      <c r="W2" s="497"/>
      <c r="X2" s="497"/>
      <c r="Y2" s="497"/>
    </row>
    <row r="4" spans="2:30" ht="34.5" customHeight="1">
      <c r="B4" s="1425" t="s">
        <v>1003</v>
      </c>
      <c r="C4" s="1039"/>
      <c r="D4" s="1039"/>
      <c r="E4" s="1039"/>
      <c r="F4" s="1039"/>
      <c r="G4" s="1039"/>
      <c r="H4" s="1039"/>
      <c r="I4" s="1039"/>
      <c r="J4" s="1039"/>
      <c r="K4" s="1039"/>
      <c r="L4" s="1039"/>
      <c r="M4" s="1039"/>
      <c r="N4" s="1039"/>
      <c r="O4" s="1039"/>
      <c r="P4" s="1039"/>
      <c r="Q4" s="1039"/>
      <c r="R4" s="1039"/>
      <c r="S4" s="1039"/>
      <c r="T4" s="1039"/>
      <c r="U4" s="1039"/>
      <c r="V4" s="1039"/>
      <c r="W4" s="1039"/>
      <c r="X4" s="1039"/>
      <c r="Y4" s="1039"/>
    </row>
    <row r="5" spans="2:30" ht="13.5" customHeight="1"/>
    <row r="6" spans="2:30" ht="24" customHeight="1">
      <c r="B6" s="1288" t="s">
        <v>1004</v>
      </c>
      <c r="C6" s="1288"/>
      <c r="D6" s="1288"/>
      <c r="E6" s="1288"/>
      <c r="F6" s="1288"/>
      <c r="G6" s="1296"/>
      <c r="H6" s="1297"/>
      <c r="I6" s="1297"/>
      <c r="J6" s="1297"/>
      <c r="K6" s="1297"/>
      <c r="L6" s="1297"/>
      <c r="M6" s="1297"/>
      <c r="N6" s="1297"/>
      <c r="O6" s="1297"/>
      <c r="P6" s="1297"/>
      <c r="Q6" s="1297"/>
      <c r="R6" s="1297"/>
      <c r="S6" s="1297"/>
      <c r="T6" s="1297"/>
      <c r="U6" s="1297"/>
      <c r="V6" s="1297"/>
      <c r="W6" s="1297"/>
      <c r="X6" s="1297"/>
      <c r="Y6" s="1298"/>
    </row>
    <row r="7" spans="2:30" ht="24" customHeight="1">
      <c r="B7" s="1288" t="s">
        <v>897</v>
      </c>
      <c r="C7" s="1288"/>
      <c r="D7" s="1288"/>
      <c r="E7" s="1288"/>
      <c r="F7" s="1288"/>
      <c r="G7" s="559" t="s">
        <v>118</v>
      </c>
      <c r="H7" s="535" t="s">
        <v>960</v>
      </c>
      <c r="I7" s="535"/>
      <c r="J7" s="535"/>
      <c r="K7" s="535"/>
      <c r="L7" s="559" t="s">
        <v>118</v>
      </c>
      <c r="M7" s="535" t="s">
        <v>961</v>
      </c>
      <c r="N7" s="535"/>
      <c r="O7" s="535"/>
      <c r="P7" s="535"/>
      <c r="Q7" s="559" t="s">
        <v>118</v>
      </c>
      <c r="R7" s="535" t="s">
        <v>962</v>
      </c>
      <c r="S7" s="535"/>
      <c r="T7" s="535"/>
      <c r="U7" s="535"/>
      <c r="V7" s="535"/>
      <c r="W7" s="10"/>
      <c r="X7" s="10"/>
      <c r="Y7" s="11"/>
    </row>
    <row r="8" spans="2:30" ht="21.95" customHeight="1">
      <c r="B8" s="1159" t="s">
        <v>1005</v>
      </c>
      <c r="C8" s="1160"/>
      <c r="D8" s="1160"/>
      <c r="E8" s="1160"/>
      <c r="F8" s="1161"/>
      <c r="G8" s="393" t="s">
        <v>118</v>
      </c>
      <c r="H8" s="7" t="s">
        <v>1006</v>
      </c>
      <c r="I8" s="401"/>
      <c r="J8" s="401"/>
      <c r="K8" s="401"/>
      <c r="L8" s="401"/>
      <c r="M8" s="401"/>
      <c r="N8" s="401"/>
      <c r="O8" s="401"/>
      <c r="P8" s="401"/>
      <c r="Q8" s="401"/>
      <c r="R8" s="401"/>
      <c r="S8" s="401"/>
      <c r="T8" s="401"/>
      <c r="U8" s="401"/>
      <c r="V8" s="401"/>
      <c r="W8" s="401"/>
      <c r="X8" s="401"/>
      <c r="Y8" s="402"/>
    </row>
    <row r="9" spans="2:30" ht="21.95" customHeight="1">
      <c r="B9" s="1304"/>
      <c r="C9" s="1039"/>
      <c r="D9" s="1039"/>
      <c r="E9" s="1039"/>
      <c r="F9" s="1307"/>
      <c r="G9" s="541" t="s">
        <v>118</v>
      </c>
      <c r="H9" s="1" t="s">
        <v>1007</v>
      </c>
      <c r="I9" s="21"/>
      <c r="J9" s="21"/>
      <c r="K9" s="21"/>
      <c r="L9" s="21"/>
      <c r="M9" s="21"/>
      <c r="N9" s="21"/>
      <c r="O9" s="21"/>
      <c r="P9" s="21"/>
      <c r="Q9" s="21"/>
      <c r="R9" s="21"/>
      <c r="S9" s="21"/>
      <c r="T9" s="21"/>
      <c r="U9" s="21"/>
      <c r="V9" s="21"/>
      <c r="W9" s="21"/>
      <c r="X9" s="21"/>
      <c r="Y9" s="404"/>
    </row>
    <row r="10" spans="2:30" ht="21.95" customHeight="1">
      <c r="B10" s="1301"/>
      <c r="C10" s="1302"/>
      <c r="D10" s="1302"/>
      <c r="E10" s="1302"/>
      <c r="F10" s="1303"/>
      <c r="G10" s="395" t="s">
        <v>118</v>
      </c>
      <c r="H10" s="8" t="s">
        <v>1008</v>
      </c>
      <c r="I10" s="406"/>
      <c r="J10" s="406"/>
      <c r="K10" s="406"/>
      <c r="L10" s="406"/>
      <c r="M10" s="406"/>
      <c r="N10" s="406"/>
      <c r="O10" s="406"/>
      <c r="P10" s="406"/>
      <c r="Q10" s="406"/>
      <c r="R10" s="406"/>
      <c r="S10" s="406"/>
      <c r="T10" s="406"/>
      <c r="U10" s="406"/>
      <c r="V10" s="406"/>
      <c r="W10" s="406"/>
      <c r="X10" s="406"/>
      <c r="Y10" s="407"/>
    </row>
    <row r="11" spans="2:30" ht="13.5" customHeight="1">
      <c r="AD11" s="610"/>
    </row>
    <row r="12" spans="2:30" ht="12.95" customHeight="1">
      <c r="B12" s="6"/>
      <c r="C12" s="7"/>
      <c r="D12" s="7"/>
      <c r="E12" s="7"/>
      <c r="F12" s="7"/>
      <c r="G12" s="7"/>
      <c r="H12" s="7"/>
      <c r="I12" s="7"/>
      <c r="J12" s="7"/>
      <c r="K12" s="7"/>
      <c r="L12" s="7"/>
      <c r="M12" s="7"/>
      <c r="N12" s="7"/>
      <c r="O12" s="7"/>
      <c r="P12" s="7"/>
      <c r="Q12" s="7"/>
      <c r="R12" s="7"/>
      <c r="S12" s="7"/>
      <c r="T12" s="4"/>
      <c r="U12" s="7"/>
      <c r="V12" s="7"/>
      <c r="W12" s="7"/>
      <c r="X12" s="7"/>
      <c r="Y12" s="4"/>
      <c r="Z12" s="497"/>
      <c r="AA12" s="497"/>
    </row>
    <row r="13" spans="2:30" ht="17.100000000000001" customHeight="1">
      <c r="B13" s="611" t="s">
        <v>1009</v>
      </c>
      <c r="C13" s="612"/>
      <c r="T13" s="560"/>
      <c r="V13" s="586" t="s">
        <v>904</v>
      </c>
      <c r="W13" s="586" t="s">
        <v>795</v>
      </c>
      <c r="X13" s="586" t="s">
        <v>905</v>
      </c>
      <c r="Y13" s="560"/>
      <c r="Z13" s="497"/>
      <c r="AA13" s="497"/>
    </row>
    <row r="14" spans="2:30" ht="17.100000000000001" customHeight="1">
      <c r="B14" s="564"/>
      <c r="T14" s="560"/>
      <c r="Y14" s="560"/>
      <c r="Z14" s="497"/>
      <c r="AA14" s="497"/>
    </row>
    <row r="15" spans="2:30" ht="49.5" customHeight="1">
      <c r="B15" s="564"/>
      <c r="C15" s="1388" t="s">
        <v>1010</v>
      </c>
      <c r="D15" s="1398"/>
      <c r="E15" s="1398"/>
      <c r="F15" s="387" t="s">
        <v>538</v>
      </c>
      <c r="G15" s="1090" t="s">
        <v>1011</v>
      </c>
      <c r="H15" s="1090"/>
      <c r="I15" s="1090"/>
      <c r="J15" s="1090"/>
      <c r="K15" s="1090"/>
      <c r="L15" s="1090"/>
      <c r="M15" s="1090"/>
      <c r="N15" s="1090"/>
      <c r="O15" s="1090"/>
      <c r="P15" s="1090"/>
      <c r="Q15" s="1090"/>
      <c r="R15" s="1090"/>
      <c r="S15" s="1090"/>
      <c r="T15" s="560"/>
      <c r="V15" s="408" t="s">
        <v>118</v>
      </c>
      <c r="W15" s="408" t="s">
        <v>795</v>
      </c>
      <c r="X15" s="408" t="s">
        <v>118</v>
      </c>
      <c r="Y15" s="560"/>
      <c r="Z15" s="497"/>
      <c r="AA15" s="497"/>
    </row>
    <row r="16" spans="2:30" ht="69" customHeight="1">
      <c r="B16" s="564"/>
      <c r="C16" s="1398"/>
      <c r="D16" s="1398"/>
      <c r="E16" s="1398"/>
      <c r="F16" s="387" t="s">
        <v>539</v>
      </c>
      <c r="G16" s="1090" t="s">
        <v>1012</v>
      </c>
      <c r="H16" s="1090"/>
      <c r="I16" s="1090"/>
      <c r="J16" s="1090"/>
      <c r="K16" s="1090"/>
      <c r="L16" s="1090"/>
      <c r="M16" s="1090"/>
      <c r="N16" s="1090"/>
      <c r="O16" s="1090"/>
      <c r="P16" s="1090"/>
      <c r="Q16" s="1090"/>
      <c r="R16" s="1090"/>
      <c r="S16" s="1090"/>
      <c r="T16" s="560"/>
      <c r="V16" s="408" t="s">
        <v>118</v>
      </c>
      <c r="W16" s="408" t="s">
        <v>795</v>
      </c>
      <c r="X16" s="408" t="s">
        <v>118</v>
      </c>
      <c r="Y16" s="560"/>
      <c r="Z16" s="497"/>
      <c r="AA16" s="497"/>
    </row>
    <row r="17" spans="2:27" ht="39.950000000000003" customHeight="1">
      <c r="B17" s="564"/>
      <c r="C17" s="1398"/>
      <c r="D17" s="1398"/>
      <c r="E17" s="1398"/>
      <c r="F17" s="387" t="s">
        <v>540</v>
      </c>
      <c r="G17" s="1090" t="s">
        <v>1013</v>
      </c>
      <c r="H17" s="1090"/>
      <c r="I17" s="1090"/>
      <c r="J17" s="1090"/>
      <c r="K17" s="1090"/>
      <c r="L17" s="1090"/>
      <c r="M17" s="1090"/>
      <c r="N17" s="1090"/>
      <c r="O17" s="1090"/>
      <c r="P17" s="1090"/>
      <c r="Q17" s="1090"/>
      <c r="R17" s="1090"/>
      <c r="S17" s="1090"/>
      <c r="T17" s="560"/>
      <c r="V17" s="408" t="s">
        <v>118</v>
      </c>
      <c r="W17" s="408" t="s">
        <v>795</v>
      </c>
      <c r="X17" s="408" t="s">
        <v>118</v>
      </c>
      <c r="Y17" s="560"/>
      <c r="Z17" s="497"/>
      <c r="AA17" s="497"/>
    </row>
    <row r="18" spans="2:27" ht="21.95" customHeight="1">
      <c r="B18" s="564"/>
      <c r="C18" s="1398"/>
      <c r="D18" s="1398"/>
      <c r="E18" s="1398"/>
      <c r="F18" s="387" t="s">
        <v>541</v>
      </c>
      <c r="G18" s="1090" t="s">
        <v>1014</v>
      </c>
      <c r="H18" s="1090"/>
      <c r="I18" s="1090"/>
      <c r="J18" s="1090"/>
      <c r="K18" s="1090"/>
      <c r="L18" s="1090"/>
      <c r="M18" s="1090"/>
      <c r="N18" s="1090"/>
      <c r="O18" s="1090"/>
      <c r="P18" s="1090"/>
      <c r="Q18" s="1090"/>
      <c r="R18" s="1090"/>
      <c r="S18" s="1090"/>
      <c r="T18" s="560"/>
      <c r="V18" s="408" t="s">
        <v>118</v>
      </c>
      <c r="W18" s="408" t="s">
        <v>795</v>
      </c>
      <c r="X18" s="408" t="s">
        <v>118</v>
      </c>
      <c r="Y18" s="560"/>
      <c r="Z18" s="497"/>
      <c r="AA18" s="497"/>
    </row>
    <row r="19" spans="2:27" ht="17.45" customHeight="1">
      <c r="B19" s="564"/>
      <c r="C19" s="571"/>
      <c r="D19" s="571"/>
      <c r="E19" s="571"/>
      <c r="F19" s="408"/>
      <c r="G19" s="21"/>
      <c r="H19" s="21"/>
      <c r="I19" s="21"/>
      <c r="J19" s="21"/>
      <c r="K19" s="21"/>
      <c r="L19" s="21"/>
      <c r="M19" s="21"/>
      <c r="N19" s="21"/>
      <c r="O19" s="21"/>
      <c r="P19" s="21"/>
      <c r="Q19" s="21"/>
      <c r="R19" s="21"/>
      <c r="S19" s="21"/>
      <c r="T19" s="560"/>
      <c r="Y19" s="560"/>
      <c r="Z19" s="497"/>
      <c r="AA19" s="497"/>
    </row>
    <row r="20" spans="2:27" ht="69" customHeight="1">
      <c r="B20" s="564"/>
      <c r="C20" s="1435" t="s">
        <v>1015</v>
      </c>
      <c r="D20" s="1436"/>
      <c r="E20" s="1436"/>
      <c r="F20" s="387" t="s">
        <v>538</v>
      </c>
      <c r="G20" s="1090" t="s">
        <v>1016</v>
      </c>
      <c r="H20" s="1090"/>
      <c r="I20" s="1090"/>
      <c r="J20" s="1090"/>
      <c r="K20" s="1090"/>
      <c r="L20" s="1090"/>
      <c r="M20" s="1090"/>
      <c r="N20" s="1090"/>
      <c r="O20" s="1090"/>
      <c r="P20" s="1090"/>
      <c r="Q20" s="1090"/>
      <c r="R20" s="1090"/>
      <c r="S20" s="1090"/>
      <c r="T20" s="560"/>
      <c r="V20" s="408" t="s">
        <v>118</v>
      </c>
      <c r="W20" s="408" t="s">
        <v>795</v>
      </c>
      <c r="X20" s="408" t="s">
        <v>118</v>
      </c>
      <c r="Y20" s="560"/>
      <c r="Z20" s="497"/>
      <c r="AA20" s="497"/>
    </row>
    <row r="21" spans="2:27" ht="69" customHeight="1">
      <c r="B21" s="564"/>
      <c r="C21" s="1436"/>
      <c r="D21" s="1436"/>
      <c r="E21" s="1436"/>
      <c r="F21" s="387" t="s">
        <v>539</v>
      </c>
      <c r="G21" s="1090" t="s">
        <v>1017</v>
      </c>
      <c r="H21" s="1090"/>
      <c r="I21" s="1090"/>
      <c r="J21" s="1090"/>
      <c r="K21" s="1090"/>
      <c r="L21" s="1090"/>
      <c r="M21" s="1090"/>
      <c r="N21" s="1090"/>
      <c r="O21" s="1090"/>
      <c r="P21" s="1090"/>
      <c r="Q21" s="1090"/>
      <c r="R21" s="1090"/>
      <c r="S21" s="1090"/>
      <c r="T21" s="560"/>
      <c r="V21" s="408" t="s">
        <v>118</v>
      </c>
      <c r="W21" s="408" t="s">
        <v>795</v>
      </c>
      <c r="X21" s="408" t="s">
        <v>118</v>
      </c>
      <c r="Y21" s="560"/>
      <c r="Z21" s="497"/>
      <c r="AA21" s="497"/>
    </row>
    <row r="22" spans="2:27" ht="49.5" customHeight="1">
      <c r="B22" s="564"/>
      <c r="C22" s="1436"/>
      <c r="D22" s="1436"/>
      <c r="E22" s="1436"/>
      <c r="F22" s="387" t="s">
        <v>540</v>
      </c>
      <c r="G22" s="1090" t="s">
        <v>1018</v>
      </c>
      <c r="H22" s="1090"/>
      <c r="I22" s="1090"/>
      <c r="J22" s="1090"/>
      <c r="K22" s="1090"/>
      <c r="L22" s="1090"/>
      <c r="M22" s="1090"/>
      <c r="N22" s="1090"/>
      <c r="O22" s="1090"/>
      <c r="P22" s="1090"/>
      <c r="Q22" s="1090"/>
      <c r="R22" s="1090"/>
      <c r="S22" s="1090"/>
      <c r="T22" s="560"/>
      <c r="V22" s="408" t="s">
        <v>118</v>
      </c>
      <c r="W22" s="408" t="s">
        <v>795</v>
      </c>
      <c r="X22" s="408" t="s">
        <v>118</v>
      </c>
      <c r="Y22" s="560"/>
      <c r="Z22" s="497"/>
      <c r="AA22" s="497"/>
    </row>
    <row r="23" spans="2:27" ht="21.95" customHeight="1">
      <c r="B23" s="564"/>
      <c r="C23" s="1436"/>
      <c r="D23" s="1436"/>
      <c r="E23" s="1436"/>
      <c r="F23" s="387" t="s">
        <v>541</v>
      </c>
      <c r="G23" s="1090" t="s">
        <v>1019</v>
      </c>
      <c r="H23" s="1090"/>
      <c r="I23" s="1090"/>
      <c r="J23" s="1090"/>
      <c r="K23" s="1090"/>
      <c r="L23" s="1090"/>
      <c r="M23" s="1090"/>
      <c r="N23" s="1090"/>
      <c r="O23" s="1090"/>
      <c r="P23" s="1090"/>
      <c r="Q23" s="1090"/>
      <c r="R23" s="1090"/>
      <c r="S23" s="1090"/>
      <c r="T23" s="560"/>
      <c r="V23" s="408" t="s">
        <v>118</v>
      </c>
      <c r="W23" s="408" t="s">
        <v>795</v>
      </c>
      <c r="X23" s="408" t="s">
        <v>118</v>
      </c>
      <c r="Y23" s="560"/>
      <c r="Z23" s="497"/>
      <c r="AA23" s="497"/>
    </row>
    <row r="24" spans="2:27" ht="17.45" customHeight="1">
      <c r="B24" s="564"/>
      <c r="C24" s="571"/>
      <c r="D24" s="571"/>
      <c r="E24" s="571"/>
      <c r="F24" s="408"/>
      <c r="G24" s="21"/>
      <c r="H24" s="21"/>
      <c r="I24" s="21"/>
      <c r="J24" s="21"/>
      <c r="K24" s="21"/>
      <c r="L24" s="21"/>
      <c r="M24" s="21"/>
      <c r="N24" s="21"/>
      <c r="O24" s="21"/>
      <c r="P24" s="21"/>
      <c r="Q24" s="21"/>
      <c r="R24" s="21"/>
      <c r="S24" s="21"/>
      <c r="T24" s="560"/>
      <c r="Y24" s="560"/>
      <c r="Z24" s="497"/>
      <c r="AA24" s="497"/>
    </row>
    <row r="25" spans="2:27" ht="69" customHeight="1">
      <c r="B25" s="564"/>
      <c r="C25" s="1426" t="s">
        <v>1020</v>
      </c>
      <c r="D25" s="1427"/>
      <c r="E25" s="1428"/>
      <c r="F25" s="387" t="s">
        <v>538</v>
      </c>
      <c r="G25" s="1090" t="s">
        <v>1021</v>
      </c>
      <c r="H25" s="1090"/>
      <c r="I25" s="1090"/>
      <c r="J25" s="1090"/>
      <c r="K25" s="1090"/>
      <c r="L25" s="1090"/>
      <c r="M25" s="1090"/>
      <c r="N25" s="1090"/>
      <c r="O25" s="1090"/>
      <c r="P25" s="1090"/>
      <c r="Q25" s="1090"/>
      <c r="R25" s="1090"/>
      <c r="S25" s="1090"/>
      <c r="T25" s="560"/>
      <c r="V25" s="408" t="s">
        <v>118</v>
      </c>
      <c r="W25" s="408" t="s">
        <v>795</v>
      </c>
      <c r="X25" s="408" t="s">
        <v>118</v>
      </c>
      <c r="Y25" s="560"/>
      <c r="Z25" s="497"/>
      <c r="AA25" s="497"/>
    </row>
    <row r="26" spans="2:27" ht="69" customHeight="1">
      <c r="B26" s="564"/>
      <c r="C26" s="1429"/>
      <c r="D26" s="1430"/>
      <c r="E26" s="1431"/>
      <c r="F26" s="387" t="s">
        <v>539</v>
      </c>
      <c r="G26" s="1090" t="s">
        <v>1022</v>
      </c>
      <c r="H26" s="1090"/>
      <c r="I26" s="1090"/>
      <c r="J26" s="1090"/>
      <c r="K26" s="1090"/>
      <c r="L26" s="1090"/>
      <c r="M26" s="1090"/>
      <c r="N26" s="1090"/>
      <c r="O26" s="1090"/>
      <c r="P26" s="1090"/>
      <c r="Q26" s="1090"/>
      <c r="R26" s="1090"/>
      <c r="S26" s="1090"/>
      <c r="T26" s="560"/>
      <c r="V26" s="408" t="s">
        <v>118</v>
      </c>
      <c r="W26" s="408" t="s">
        <v>795</v>
      </c>
      <c r="X26" s="408" t="s">
        <v>118</v>
      </c>
      <c r="Y26" s="560"/>
      <c r="Z26" s="497"/>
      <c r="AA26" s="497"/>
    </row>
    <row r="27" spans="2:27" ht="49.5" customHeight="1">
      <c r="B27" s="564"/>
      <c r="C27" s="1432"/>
      <c r="D27" s="1433"/>
      <c r="E27" s="1434"/>
      <c r="F27" s="387" t="s">
        <v>540</v>
      </c>
      <c r="G27" s="1090" t="s">
        <v>1023</v>
      </c>
      <c r="H27" s="1090"/>
      <c r="I27" s="1090"/>
      <c r="J27" s="1090"/>
      <c r="K27" s="1090"/>
      <c r="L27" s="1090"/>
      <c r="M27" s="1090"/>
      <c r="N27" s="1090"/>
      <c r="O27" s="1090"/>
      <c r="P27" s="1090"/>
      <c r="Q27" s="1090"/>
      <c r="R27" s="1090"/>
      <c r="S27" s="1090"/>
      <c r="T27" s="560"/>
      <c r="V27" s="408" t="s">
        <v>118</v>
      </c>
      <c r="W27" s="408" t="s">
        <v>795</v>
      </c>
      <c r="X27" s="408" t="s">
        <v>118</v>
      </c>
      <c r="Y27" s="560"/>
      <c r="Z27" s="497"/>
      <c r="AA27" s="497"/>
    </row>
    <row r="28" spans="2:27" ht="12.95" customHeight="1">
      <c r="B28" s="573"/>
      <c r="C28" s="8"/>
      <c r="D28" s="8"/>
      <c r="E28" s="8"/>
      <c r="F28" s="8"/>
      <c r="G28" s="8"/>
      <c r="H28" s="8"/>
      <c r="I28" s="8"/>
      <c r="J28" s="8"/>
      <c r="K28" s="8"/>
      <c r="L28" s="8"/>
      <c r="M28" s="8"/>
      <c r="N28" s="8"/>
      <c r="O28" s="8"/>
      <c r="P28" s="8"/>
      <c r="Q28" s="8"/>
      <c r="R28" s="8"/>
      <c r="S28" s="8"/>
      <c r="T28" s="575"/>
      <c r="U28" s="8"/>
      <c r="V28" s="8"/>
      <c r="W28" s="8"/>
      <c r="X28" s="8"/>
      <c r="Y28" s="575"/>
    </row>
    <row r="30" spans="2:27">
      <c r="B30" s="1" t="s">
        <v>1024</v>
      </c>
    </row>
    <row r="31" spans="2:27">
      <c r="B31" s="1" t="s">
        <v>1025</v>
      </c>
      <c r="K31" s="497"/>
      <c r="L31" s="497"/>
      <c r="M31" s="497"/>
      <c r="N31" s="497"/>
      <c r="O31" s="497"/>
      <c r="P31" s="497"/>
      <c r="Q31" s="497"/>
      <c r="R31" s="497"/>
      <c r="S31" s="497"/>
      <c r="T31" s="497"/>
      <c r="U31" s="497"/>
      <c r="V31" s="497"/>
      <c r="W31" s="497"/>
      <c r="X31" s="497"/>
      <c r="Y31" s="497"/>
      <c r="Z31" s="497"/>
      <c r="AA31" s="497"/>
    </row>
    <row r="37" spans="2:33">
      <c r="B37"/>
      <c r="C37"/>
      <c r="D37"/>
      <c r="E37"/>
      <c r="F37"/>
      <c r="G37"/>
      <c r="H37"/>
      <c r="I37"/>
      <c r="J37"/>
      <c r="K37"/>
      <c r="L37"/>
      <c r="M37"/>
      <c r="N37"/>
      <c r="O37"/>
      <c r="P37"/>
      <c r="Q37"/>
      <c r="R37"/>
      <c r="S37"/>
      <c r="T37"/>
      <c r="U37"/>
      <c r="V37"/>
      <c r="W37"/>
      <c r="X37"/>
      <c r="Y37"/>
      <c r="Z37"/>
      <c r="AA37"/>
      <c r="AB37"/>
      <c r="AC37"/>
      <c r="AD37"/>
      <c r="AE37"/>
      <c r="AF37"/>
      <c r="AG37"/>
    </row>
    <row r="38" spans="2:33">
      <c r="B38"/>
      <c r="C38"/>
      <c r="D38"/>
      <c r="E38"/>
      <c r="F38"/>
      <c r="G38"/>
      <c r="H38"/>
      <c r="I38"/>
      <c r="J38"/>
      <c r="K38"/>
      <c r="L38"/>
      <c r="M38"/>
      <c r="N38"/>
      <c r="O38"/>
      <c r="P38"/>
      <c r="Q38"/>
      <c r="R38"/>
      <c r="S38"/>
      <c r="T38"/>
      <c r="U38"/>
      <c r="V38"/>
      <c r="W38"/>
      <c r="X38"/>
      <c r="Y38"/>
      <c r="Z38"/>
      <c r="AA38"/>
      <c r="AB38"/>
      <c r="AC38"/>
      <c r="AD38"/>
      <c r="AE38"/>
      <c r="AF38"/>
      <c r="AG38"/>
    </row>
    <row r="39" spans="2:33">
      <c r="B39"/>
      <c r="C39"/>
      <c r="D39"/>
      <c r="E39"/>
      <c r="F39"/>
      <c r="G39"/>
      <c r="H39"/>
      <c r="I39"/>
      <c r="J39"/>
      <c r="K39"/>
      <c r="L39"/>
      <c r="M39"/>
      <c r="N39"/>
      <c r="O39"/>
      <c r="P39"/>
      <c r="Q39"/>
      <c r="R39"/>
      <c r="S39"/>
      <c r="T39"/>
      <c r="U39"/>
      <c r="V39"/>
      <c r="W39"/>
      <c r="X39"/>
      <c r="Y39"/>
      <c r="Z39"/>
      <c r="AA39"/>
      <c r="AB39"/>
      <c r="AC39"/>
      <c r="AD39"/>
      <c r="AE39"/>
      <c r="AF39"/>
      <c r="AG39"/>
    </row>
    <row r="40" spans="2:33">
      <c r="B40"/>
      <c r="C40"/>
      <c r="D40"/>
      <c r="E40"/>
      <c r="F40"/>
      <c r="G40"/>
      <c r="H40"/>
      <c r="I40"/>
      <c r="J40"/>
      <c r="K40"/>
      <c r="L40"/>
      <c r="M40"/>
      <c r="N40"/>
      <c r="O40"/>
      <c r="P40"/>
      <c r="Q40"/>
      <c r="R40"/>
      <c r="S40"/>
      <c r="T40"/>
      <c r="U40"/>
      <c r="V40"/>
      <c r="W40"/>
      <c r="X40"/>
      <c r="Y40"/>
      <c r="Z40"/>
      <c r="AA40"/>
      <c r="AB40"/>
      <c r="AC40"/>
      <c r="AD40"/>
      <c r="AE40"/>
      <c r="AF40"/>
      <c r="AG40"/>
    </row>
    <row r="122" spans="3:7">
      <c r="C122" s="8"/>
      <c r="D122" s="8"/>
      <c r="E122" s="8"/>
      <c r="F122" s="8"/>
      <c r="G122" s="8"/>
    </row>
    <row r="123" spans="3:7">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B48CBBF7-77A8-45B7-AFFE-258605366F67}">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CB90-B3A2-40A8-A666-1641E21DFF89}">
  <sheetPr>
    <tabColor theme="0"/>
  </sheetPr>
  <dimension ref="A1:AF123"/>
  <sheetViews>
    <sheetView zoomScaleNormal="100" workbookViewId="0">
      <selection activeCell="I5" sqref="I5"/>
    </sheetView>
  </sheetViews>
  <sheetFormatPr defaultRowHeight="13.5"/>
  <cols>
    <col min="1" max="1" width="2.125" style="704" customWidth="1"/>
    <col min="2" max="23" width="3.625" style="704" customWidth="1"/>
    <col min="24" max="24" width="2.125" style="704" customWidth="1"/>
    <col min="25" max="37" width="5.625" style="704" customWidth="1"/>
    <col min="38" max="16384" width="9" style="704"/>
  </cols>
  <sheetData>
    <row r="1" spans="2:23">
      <c r="B1" s="704" t="s">
        <v>1356</v>
      </c>
      <c r="M1" s="705"/>
      <c r="N1" s="706"/>
      <c r="O1" s="706"/>
      <c r="P1" s="706"/>
      <c r="Q1" s="705" t="s">
        <v>650</v>
      </c>
      <c r="R1" s="707"/>
      <c r="S1" s="706" t="s">
        <v>33</v>
      </c>
      <c r="T1" s="707"/>
      <c r="U1" s="706" t="s">
        <v>486</v>
      </c>
      <c r="V1" s="707"/>
      <c r="W1" s="706" t="s">
        <v>231</v>
      </c>
    </row>
    <row r="2" spans="2:23" ht="5.0999999999999996" customHeight="1">
      <c r="M2" s="705"/>
      <c r="N2" s="706"/>
      <c r="O2" s="706"/>
      <c r="P2" s="706"/>
      <c r="Q2" s="705"/>
      <c r="R2" s="706"/>
      <c r="S2" s="706"/>
      <c r="T2" s="706"/>
      <c r="U2" s="706"/>
      <c r="V2" s="706"/>
      <c r="W2" s="706"/>
    </row>
    <row r="3" spans="2:23">
      <c r="B3" s="1437" t="s">
        <v>1357</v>
      </c>
      <c r="C3" s="1437"/>
      <c r="D3" s="1437"/>
      <c r="E3" s="1437"/>
      <c r="F3" s="1437"/>
      <c r="G3" s="1437"/>
      <c r="H3" s="1437"/>
      <c r="I3" s="1437"/>
      <c r="J3" s="1437"/>
      <c r="K3" s="1437"/>
      <c r="L3" s="1437"/>
      <c r="M3" s="1437"/>
      <c r="N3" s="1437"/>
      <c r="O3" s="1437"/>
      <c r="P3" s="1437"/>
      <c r="Q3" s="1437"/>
      <c r="R3" s="1437"/>
      <c r="S3" s="1437"/>
      <c r="T3" s="1437"/>
      <c r="U3" s="1437"/>
      <c r="V3" s="1437"/>
      <c r="W3" s="1437"/>
    </row>
    <row r="4" spans="2:23" ht="5.0999999999999996" customHeight="1">
      <c r="B4" s="706"/>
      <c r="C4" s="706"/>
      <c r="D4" s="706"/>
      <c r="E4" s="706"/>
      <c r="F4" s="706"/>
      <c r="G4" s="706"/>
      <c r="H4" s="706"/>
      <c r="I4" s="706"/>
      <c r="J4" s="706"/>
      <c r="K4" s="706"/>
      <c r="L4" s="706"/>
      <c r="M4" s="706"/>
      <c r="N4" s="706"/>
      <c r="O4" s="706"/>
      <c r="P4" s="706"/>
      <c r="Q4" s="706"/>
      <c r="R4" s="706"/>
      <c r="S4" s="706"/>
      <c r="T4" s="706"/>
      <c r="U4" s="706"/>
      <c r="V4" s="706"/>
      <c r="W4" s="706"/>
    </row>
    <row r="5" spans="2:23">
      <c r="B5" s="706"/>
      <c r="C5" s="706"/>
      <c r="D5" s="706"/>
      <c r="E5" s="706"/>
      <c r="F5" s="706"/>
      <c r="G5" s="706"/>
      <c r="H5" s="706"/>
      <c r="I5" s="706"/>
      <c r="J5" s="706"/>
      <c r="K5" s="706"/>
      <c r="L5" s="706"/>
      <c r="M5" s="706"/>
      <c r="N5" s="706"/>
      <c r="O5" s="706"/>
      <c r="P5" s="705" t="s">
        <v>92</v>
      </c>
      <c r="Q5" s="1438"/>
      <c r="R5" s="1438"/>
      <c r="S5" s="1438"/>
      <c r="T5" s="1438"/>
      <c r="U5" s="1438"/>
      <c r="V5" s="1438"/>
      <c r="W5" s="1438"/>
    </row>
    <row r="6" spans="2:23">
      <c r="B6" s="706"/>
      <c r="C6" s="706"/>
      <c r="D6" s="706"/>
      <c r="E6" s="706"/>
      <c r="F6" s="706"/>
      <c r="G6" s="706"/>
      <c r="H6" s="706"/>
      <c r="I6" s="706"/>
      <c r="J6" s="706"/>
      <c r="K6" s="706"/>
      <c r="L6" s="706"/>
      <c r="M6" s="706"/>
      <c r="N6" s="706"/>
      <c r="O6" s="706"/>
      <c r="P6" s="705" t="s">
        <v>1209</v>
      </c>
      <c r="Q6" s="1439"/>
      <c r="R6" s="1439"/>
      <c r="S6" s="1439"/>
      <c r="T6" s="1439"/>
      <c r="U6" s="1439"/>
      <c r="V6" s="1439"/>
      <c r="W6" s="1439"/>
    </row>
    <row r="7" spans="2:23" ht="10.5" customHeight="1">
      <c r="B7" s="706"/>
      <c r="C7" s="706"/>
      <c r="D7" s="706"/>
      <c r="E7" s="706"/>
      <c r="F7" s="706"/>
      <c r="G7" s="706"/>
      <c r="H7" s="706"/>
      <c r="I7" s="706"/>
      <c r="J7" s="706"/>
      <c r="K7" s="706"/>
      <c r="L7" s="706"/>
      <c r="M7" s="706"/>
      <c r="N7" s="706"/>
      <c r="O7" s="706"/>
      <c r="P7" s="706"/>
      <c r="Q7" s="706"/>
      <c r="R7" s="706"/>
      <c r="S7" s="706"/>
      <c r="T7" s="706"/>
      <c r="U7" s="706"/>
      <c r="V7" s="706"/>
      <c r="W7" s="706"/>
    </row>
    <row r="8" spans="2:23">
      <c r="B8" s="704" t="s">
        <v>1358</v>
      </c>
    </row>
    <row r="9" spans="2:23">
      <c r="C9" s="707" t="s">
        <v>118</v>
      </c>
      <c r="D9" s="704" t="s">
        <v>1359</v>
      </c>
      <c r="J9" s="707" t="s">
        <v>118</v>
      </c>
      <c r="K9" s="704" t="s">
        <v>1360</v>
      </c>
    </row>
    <row r="10" spans="2:23" ht="10.5" customHeight="1"/>
    <row r="11" spans="2:23">
      <c r="B11" s="704" t="s">
        <v>1361</v>
      </c>
    </row>
    <row r="12" spans="2:23">
      <c r="C12" s="707" t="s">
        <v>118</v>
      </c>
      <c r="D12" s="704" t="s">
        <v>1362</v>
      </c>
    </row>
    <row r="13" spans="2:23">
      <c r="C13" s="707" t="s">
        <v>118</v>
      </c>
      <c r="D13" s="704" t="s">
        <v>1363</v>
      </c>
    </row>
    <row r="14" spans="2:23" ht="10.5" customHeight="1"/>
    <row r="15" spans="2:23">
      <c r="B15" s="704" t="s">
        <v>1026</v>
      </c>
    </row>
    <row r="16" spans="2:23" ht="60" customHeight="1">
      <c r="B16" s="1440"/>
      <c r="C16" s="1440"/>
      <c r="D16" s="1440"/>
      <c r="E16" s="1440"/>
      <c r="F16" s="1441" t="s">
        <v>1364</v>
      </c>
      <c r="G16" s="1442"/>
      <c r="H16" s="1442"/>
      <c r="I16" s="1442"/>
      <c r="J16" s="1442"/>
      <c r="K16" s="1442"/>
      <c r="L16" s="1443"/>
      <c r="M16" s="1444" t="s">
        <v>1365</v>
      </c>
      <c r="N16" s="1444"/>
      <c r="O16" s="1444"/>
      <c r="P16" s="1444"/>
      <c r="Q16" s="1444"/>
      <c r="R16" s="1444"/>
      <c r="S16" s="1444"/>
    </row>
    <row r="17" spans="2:23">
      <c r="B17" s="1445">
        <v>4</v>
      </c>
      <c r="C17" s="1446"/>
      <c r="D17" s="1446" t="s">
        <v>894</v>
      </c>
      <c r="E17" s="1447"/>
      <c r="F17" s="1448"/>
      <c r="G17" s="1449"/>
      <c r="H17" s="1449"/>
      <c r="I17" s="1449"/>
      <c r="J17" s="1449"/>
      <c r="K17" s="1449"/>
      <c r="L17" s="708" t="s">
        <v>89</v>
      </c>
      <c r="M17" s="1448"/>
      <c r="N17" s="1449"/>
      <c r="O17" s="1449"/>
      <c r="P17" s="1449"/>
      <c r="Q17" s="1449"/>
      <c r="R17" s="1449"/>
      <c r="S17" s="708" t="s">
        <v>89</v>
      </c>
    </row>
    <row r="18" spans="2:23">
      <c r="B18" s="1445">
        <v>5</v>
      </c>
      <c r="C18" s="1446"/>
      <c r="D18" s="1446" t="s">
        <v>894</v>
      </c>
      <c r="E18" s="1447"/>
      <c r="F18" s="1448"/>
      <c r="G18" s="1449"/>
      <c r="H18" s="1449"/>
      <c r="I18" s="1449"/>
      <c r="J18" s="1449"/>
      <c r="K18" s="1449"/>
      <c r="L18" s="708" t="s">
        <v>89</v>
      </c>
      <c r="M18" s="1448"/>
      <c r="N18" s="1449"/>
      <c r="O18" s="1449"/>
      <c r="P18" s="1449"/>
      <c r="Q18" s="1449"/>
      <c r="R18" s="1449"/>
      <c r="S18" s="708" t="s">
        <v>89</v>
      </c>
    </row>
    <row r="19" spans="2:23">
      <c r="B19" s="1445">
        <v>6</v>
      </c>
      <c r="C19" s="1446"/>
      <c r="D19" s="1446" t="s">
        <v>894</v>
      </c>
      <c r="E19" s="1447"/>
      <c r="F19" s="1448"/>
      <c r="G19" s="1449"/>
      <c r="H19" s="1449"/>
      <c r="I19" s="1449"/>
      <c r="J19" s="1449"/>
      <c r="K19" s="1449"/>
      <c r="L19" s="708" t="s">
        <v>89</v>
      </c>
      <c r="M19" s="1448"/>
      <c r="N19" s="1449"/>
      <c r="O19" s="1449"/>
      <c r="P19" s="1449"/>
      <c r="Q19" s="1449"/>
      <c r="R19" s="1449"/>
      <c r="S19" s="708" t="s">
        <v>89</v>
      </c>
    </row>
    <row r="20" spans="2:23">
      <c r="B20" s="1445">
        <v>7</v>
      </c>
      <c r="C20" s="1446"/>
      <c r="D20" s="1446" t="s">
        <v>894</v>
      </c>
      <c r="E20" s="1447"/>
      <c r="F20" s="1448"/>
      <c r="G20" s="1449"/>
      <c r="H20" s="1449"/>
      <c r="I20" s="1449"/>
      <c r="J20" s="1449"/>
      <c r="K20" s="1449"/>
      <c r="L20" s="708" t="s">
        <v>89</v>
      </c>
      <c r="M20" s="1448"/>
      <c r="N20" s="1449"/>
      <c r="O20" s="1449"/>
      <c r="P20" s="1449"/>
      <c r="Q20" s="1449"/>
      <c r="R20" s="1449"/>
      <c r="S20" s="708" t="s">
        <v>89</v>
      </c>
    </row>
    <row r="21" spans="2:23">
      <c r="B21" s="1445">
        <v>8</v>
      </c>
      <c r="C21" s="1446"/>
      <c r="D21" s="1446" t="s">
        <v>894</v>
      </c>
      <c r="E21" s="1447"/>
      <c r="F21" s="1448"/>
      <c r="G21" s="1449"/>
      <c r="H21" s="1449"/>
      <c r="I21" s="1449"/>
      <c r="J21" s="1449"/>
      <c r="K21" s="1449"/>
      <c r="L21" s="708" t="s">
        <v>89</v>
      </c>
      <c r="M21" s="1448"/>
      <c r="N21" s="1449"/>
      <c r="O21" s="1449"/>
      <c r="P21" s="1449"/>
      <c r="Q21" s="1449"/>
      <c r="R21" s="1449"/>
      <c r="S21" s="708" t="s">
        <v>89</v>
      </c>
    </row>
    <row r="22" spans="2:23">
      <c r="B22" s="1445">
        <v>9</v>
      </c>
      <c r="C22" s="1446"/>
      <c r="D22" s="1446" t="s">
        <v>894</v>
      </c>
      <c r="E22" s="1447"/>
      <c r="F22" s="1448"/>
      <c r="G22" s="1449"/>
      <c r="H22" s="1449"/>
      <c r="I22" s="1449"/>
      <c r="J22" s="1449"/>
      <c r="K22" s="1449"/>
      <c r="L22" s="708" t="s">
        <v>89</v>
      </c>
      <c r="M22" s="1448"/>
      <c r="N22" s="1449"/>
      <c r="O22" s="1449"/>
      <c r="P22" s="1449"/>
      <c r="Q22" s="1449"/>
      <c r="R22" s="1449"/>
      <c r="S22" s="708" t="s">
        <v>89</v>
      </c>
    </row>
    <row r="23" spans="2:23">
      <c r="B23" s="1445">
        <v>10</v>
      </c>
      <c r="C23" s="1446"/>
      <c r="D23" s="1446" t="s">
        <v>894</v>
      </c>
      <c r="E23" s="1447"/>
      <c r="F23" s="1448"/>
      <c r="G23" s="1449"/>
      <c r="H23" s="1449"/>
      <c r="I23" s="1449"/>
      <c r="J23" s="1449"/>
      <c r="K23" s="1449"/>
      <c r="L23" s="708" t="s">
        <v>89</v>
      </c>
      <c r="M23" s="1448"/>
      <c r="N23" s="1449"/>
      <c r="O23" s="1449"/>
      <c r="P23" s="1449"/>
      <c r="Q23" s="1449"/>
      <c r="R23" s="1449"/>
      <c r="S23" s="708" t="s">
        <v>89</v>
      </c>
    </row>
    <row r="24" spans="2:23">
      <c r="B24" s="1445">
        <v>11</v>
      </c>
      <c r="C24" s="1446"/>
      <c r="D24" s="1446" t="s">
        <v>894</v>
      </c>
      <c r="E24" s="1447"/>
      <c r="F24" s="1448"/>
      <c r="G24" s="1449"/>
      <c r="H24" s="1449"/>
      <c r="I24" s="1449"/>
      <c r="J24" s="1449"/>
      <c r="K24" s="1449"/>
      <c r="L24" s="708" t="s">
        <v>89</v>
      </c>
      <c r="M24" s="1448"/>
      <c r="N24" s="1449"/>
      <c r="O24" s="1449"/>
      <c r="P24" s="1449"/>
      <c r="Q24" s="1449"/>
      <c r="R24" s="1449"/>
      <c r="S24" s="708" t="s">
        <v>89</v>
      </c>
    </row>
    <row r="25" spans="2:23">
      <c r="B25" s="1445">
        <v>12</v>
      </c>
      <c r="C25" s="1446"/>
      <c r="D25" s="1446" t="s">
        <v>894</v>
      </c>
      <c r="E25" s="1447"/>
      <c r="F25" s="1448"/>
      <c r="G25" s="1449"/>
      <c r="H25" s="1449"/>
      <c r="I25" s="1449"/>
      <c r="J25" s="1449"/>
      <c r="K25" s="1449"/>
      <c r="L25" s="708" t="s">
        <v>89</v>
      </c>
      <c r="M25" s="1448"/>
      <c r="N25" s="1449"/>
      <c r="O25" s="1449"/>
      <c r="P25" s="1449"/>
      <c r="Q25" s="1449"/>
      <c r="R25" s="1449"/>
      <c r="S25" s="708" t="s">
        <v>89</v>
      </c>
      <c r="U25" s="1440" t="s">
        <v>1366</v>
      </c>
      <c r="V25" s="1440"/>
      <c r="W25" s="1440"/>
    </row>
    <row r="26" spans="2:23">
      <c r="B26" s="1445">
        <v>1</v>
      </c>
      <c r="C26" s="1446"/>
      <c r="D26" s="1446" t="s">
        <v>894</v>
      </c>
      <c r="E26" s="1447"/>
      <c r="F26" s="1448"/>
      <c r="G26" s="1449"/>
      <c r="H26" s="1449"/>
      <c r="I26" s="1449"/>
      <c r="J26" s="1449"/>
      <c r="K26" s="1449"/>
      <c r="L26" s="708" t="s">
        <v>89</v>
      </c>
      <c r="M26" s="1448"/>
      <c r="N26" s="1449"/>
      <c r="O26" s="1449"/>
      <c r="P26" s="1449"/>
      <c r="Q26" s="1449"/>
      <c r="R26" s="1449"/>
      <c r="S26" s="708" t="s">
        <v>89</v>
      </c>
      <c r="U26" s="1450"/>
      <c r="V26" s="1450"/>
      <c r="W26" s="1450"/>
    </row>
    <row r="27" spans="2:23">
      <c r="B27" s="1445">
        <v>2</v>
      </c>
      <c r="C27" s="1446"/>
      <c r="D27" s="1446" t="s">
        <v>894</v>
      </c>
      <c r="E27" s="1447"/>
      <c r="F27" s="1448"/>
      <c r="G27" s="1449"/>
      <c r="H27" s="1449"/>
      <c r="I27" s="1449"/>
      <c r="J27" s="1449"/>
      <c r="K27" s="1449"/>
      <c r="L27" s="708" t="s">
        <v>89</v>
      </c>
      <c r="M27" s="1448"/>
      <c r="N27" s="1449"/>
      <c r="O27" s="1449"/>
      <c r="P27" s="1449"/>
      <c r="Q27" s="1449"/>
      <c r="R27" s="1449"/>
      <c r="S27" s="708" t="s">
        <v>89</v>
      </c>
    </row>
    <row r="28" spans="2:23">
      <c r="B28" s="1440" t="s">
        <v>244</v>
      </c>
      <c r="C28" s="1440"/>
      <c r="D28" s="1440"/>
      <c r="E28" s="1440"/>
      <c r="F28" s="1445" t="str">
        <f>IF(SUM(F17:K27)=0,"",SUM(F17:K27))</f>
        <v/>
      </c>
      <c r="G28" s="1446"/>
      <c r="H28" s="1446"/>
      <c r="I28" s="1446"/>
      <c r="J28" s="1446"/>
      <c r="K28" s="1446"/>
      <c r="L28" s="708" t="s">
        <v>89</v>
      </c>
      <c r="M28" s="1445" t="str">
        <f>IF(SUM(M17:R27)=0,"",SUM(M17:R27))</f>
        <v/>
      </c>
      <c r="N28" s="1446"/>
      <c r="O28" s="1446"/>
      <c r="P28" s="1446"/>
      <c r="Q28" s="1446"/>
      <c r="R28" s="1446"/>
      <c r="S28" s="708" t="s">
        <v>89</v>
      </c>
      <c r="U28" s="1440" t="s">
        <v>1367</v>
      </c>
      <c r="V28" s="1440"/>
      <c r="W28" s="1440"/>
    </row>
    <row r="29" spans="2:23" ht="39.950000000000003" customHeight="1">
      <c r="B29" s="1444" t="s">
        <v>1368</v>
      </c>
      <c r="C29" s="1440"/>
      <c r="D29" s="1440"/>
      <c r="E29" s="1440"/>
      <c r="F29" s="1451" t="str">
        <f>IF(F28="","",F28/U26)</f>
        <v/>
      </c>
      <c r="G29" s="1452"/>
      <c r="H29" s="1452"/>
      <c r="I29" s="1452"/>
      <c r="J29" s="1452"/>
      <c r="K29" s="1452"/>
      <c r="L29" s="708" t="s">
        <v>89</v>
      </c>
      <c r="M29" s="1451" t="str">
        <f>IF(M28="","",M28/U26)</f>
        <v/>
      </c>
      <c r="N29" s="1452"/>
      <c r="O29" s="1452"/>
      <c r="P29" s="1452"/>
      <c r="Q29" s="1452"/>
      <c r="R29" s="1452"/>
      <c r="S29" s="708" t="s">
        <v>89</v>
      </c>
      <c r="U29" s="1453" t="str">
        <f>IF(F29="","",ROUNDDOWN(M29/F29,3))</f>
        <v/>
      </c>
      <c r="V29" s="1454"/>
      <c r="W29" s="1455"/>
    </row>
    <row r="31" spans="2:23">
      <c r="B31" s="704" t="s">
        <v>1027</v>
      </c>
    </row>
    <row r="32" spans="2:23" ht="60" customHeight="1">
      <c r="B32" s="1440"/>
      <c r="C32" s="1440"/>
      <c r="D32" s="1440"/>
      <c r="E32" s="1440"/>
      <c r="F32" s="1441" t="s">
        <v>1364</v>
      </c>
      <c r="G32" s="1442"/>
      <c r="H32" s="1442"/>
      <c r="I32" s="1442"/>
      <c r="J32" s="1442"/>
      <c r="K32" s="1442"/>
      <c r="L32" s="1443"/>
      <c r="M32" s="1444" t="s">
        <v>1365</v>
      </c>
      <c r="N32" s="1444"/>
      <c r="O32" s="1444"/>
      <c r="P32" s="1444"/>
      <c r="Q32" s="1444"/>
      <c r="R32" s="1444"/>
      <c r="S32" s="1444"/>
    </row>
    <row r="33" spans="1:32">
      <c r="B33" s="1448"/>
      <c r="C33" s="1449"/>
      <c r="D33" s="1449"/>
      <c r="E33" s="709" t="s">
        <v>894</v>
      </c>
      <c r="F33" s="1448"/>
      <c r="G33" s="1449"/>
      <c r="H33" s="1449"/>
      <c r="I33" s="1449"/>
      <c r="J33" s="1449"/>
      <c r="K33" s="1449"/>
      <c r="L33" s="708" t="s">
        <v>89</v>
      </c>
      <c r="M33" s="1448"/>
      <c r="N33" s="1449"/>
      <c r="O33" s="1449"/>
      <c r="P33" s="1449"/>
      <c r="Q33" s="1449"/>
      <c r="R33" s="1449"/>
      <c r="S33" s="708" t="s">
        <v>89</v>
      </c>
    </row>
    <row r="34" spans="1:32">
      <c r="B34" s="1448"/>
      <c r="C34" s="1449"/>
      <c r="D34" s="1449"/>
      <c r="E34" s="709" t="s">
        <v>894</v>
      </c>
      <c r="F34" s="1448"/>
      <c r="G34" s="1449"/>
      <c r="H34" s="1449"/>
      <c r="I34" s="1449"/>
      <c r="J34" s="1449"/>
      <c r="K34" s="1449"/>
      <c r="L34" s="708" t="s">
        <v>89</v>
      </c>
      <c r="M34" s="1448"/>
      <c r="N34" s="1449"/>
      <c r="O34" s="1449"/>
      <c r="P34" s="1449"/>
      <c r="Q34" s="1449"/>
      <c r="R34" s="1449"/>
      <c r="S34" s="708" t="s">
        <v>89</v>
      </c>
    </row>
    <row r="35" spans="1:32">
      <c r="B35" s="1448"/>
      <c r="C35" s="1449"/>
      <c r="D35" s="1449"/>
      <c r="E35" s="709" t="s">
        <v>627</v>
      </c>
      <c r="F35" s="1448"/>
      <c r="G35" s="1449"/>
      <c r="H35" s="1449"/>
      <c r="I35" s="1449"/>
      <c r="J35" s="1449"/>
      <c r="K35" s="1449"/>
      <c r="L35" s="708" t="s">
        <v>89</v>
      </c>
      <c r="M35" s="1448"/>
      <c r="N35" s="1449"/>
      <c r="O35" s="1449"/>
      <c r="P35" s="1449"/>
      <c r="Q35" s="1449"/>
      <c r="R35" s="1449"/>
      <c r="S35" s="708" t="s">
        <v>89</v>
      </c>
    </row>
    <row r="36" spans="1:32">
      <c r="B36" s="1440" t="s">
        <v>244</v>
      </c>
      <c r="C36" s="1440"/>
      <c r="D36" s="1440"/>
      <c r="E36" s="1440"/>
      <c r="F36" s="1445" t="str">
        <f>IF(SUM(F33:K35)=0,"",SUM(F33:K35))</f>
        <v/>
      </c>
      <c r="G36" s="1446"/>
      <c r="H36" s="1446"/>
      <c r="I36" s="1446"/>
      <c r="J36" s="1446"/>
      <c r="K36" s="1446"/>
      <c r="L36" s="708" t="s">
        <v>89</v>
      </c>
      <c r="M36" s="1445" t="str">
        <f>IF(SUM(M33:R35)=0,"",SUM(M33:R35))</f>
        <v/>
      </c>
      <c r="N36" s="1446"/>
      <c r="O36" s="1446"/>
      <c r="P36" s="1446"/>
      <c r="Q36" s="1446"/>
      <c r="R36" s="1446"/>
      <c r="S36" s="708" t="s">
        <v>89</v>
      </c>
      <c r="U36" s="1440" t="s">
        <v>1367</v>
      </c>
      <c r="V36" s="1440"/>
      <c r="W36" s="1440"/>
    </row>
    <row r="37" spans="1:32" ht="39.950000000000003" customHeight="1">
      <c r="B37" s="1444" t="s">
        <v>1368</v>
      </c>
      <c r="C37" s="1440"/>
      <c r="D37" s="1440"/>
      <c r="E37" s="1440"/>
      <c r="F37" s="1451" t="str">
        <f>IF(F36="","",F36/3)</f>
        <v/>
      </c>
      <c r="G37" s="1452"/>
      <c r="H37" s="1452"/>
      <c r="I37" s="1452"/>
      <c r="J37" s="1452"/>
      <c r="K37" s="1452"/>
      <c r="L37" s="708" t="s">
        <v>89</v>
      </c>
      <c r="M37" s="1451" t="str">
        <f>IF(M36="","",M36/3)</f>
        <v/>
      </c>
      <c r="N37" s="1452"/>
      <c r="O37" s="1452"/>
      <c r="P37" s="1452"/>
      <c r="Q37" s="1452"/>
      <c r="R37" s="1452"/>
      <c r="S37" s="708" t="s">
        <v>89</v>
      </c>
      <c r="U37" s="1453" t="str">
        <f>IF(F37="","",ROUNDDOWN(M37/F37,3))</f>
        <v/>
      </c>
      <c r="V37" s="1454"/>
      <c r="W37" s="1455"/>
    </row>
    <row r="38" spans="1:32" ht="5.0999999999999996" customHeight="1">
      <c r="A38" s="710"/>
      <c r="B38" s="711"/>
      <c r="C38" s="712"/>
      <c r="D38" s="712"/>
      <c r="E38" s="712"/>
      <c r="F38" s="713"/>
      <c r="G38" s="713"/>
      <c r="H38" s="713"/>
      <c r="I38" s="713"/>
      <c r="J38" s="713"/>
      <c r="K38" s="713"/>
      <c r="L38" s="712"/>
      <c r="M38" s="713"/>
      <c r="N38" s="713"/>
      <c r="O38" s="713"/>
      <c r="P38" s="713"/>
      <c r="Q38" s="713"/>
      <c r="R38" s="713"/>
      <c r="S38" s="712"/>
      <c r="T38" s="710"/>
      <c r="U38" s="714"/>
      <c r="V38" s="714"/>
      <c r="W38" s="714"/>
      <c r="X38" s="710"/>
      <c r="Y38" s="710"/>
      <c r="Z38" s="710"/>
      <c r="AA38" s="710"/>
      <c r="AB38" s="710"/>
      <c r="AC38" s="710"/>
      <c r="AD38" s="710"/>
      <c r="AE38" s="710"/>
      <c r="AF38" s="710"/>
    </row>
    <row r="39" spans="1:32">
      <c r="B39" s="704" t="s">
        <v>672</v>
      </c>
      <c r="C39" s="715"/>
    </row>
    <row r="40" spans="1:32">
      <c r="B40" s="1456" t="s">
        <v>1369</v>
      </c>
      <c r="C40" s="1456"/>
      <c r="D40" s="1456"/>
      <c r="E40" s="1456"/>
      <c r="F40" s="1456"/>
      <c r="G40" s="1456"/>
      <c r="H40" s="1456"/>
      <c r="I40" s="1456"/>
      <c r="J40" s="1456"/>
      <c r="K40" s="1456"/>
      <c r="L40" s="1456"/>
      <c r="M40" s="1456"/>
      <c r="N40" s="1456"/>
      <c r="O40" s="1456"/>
      <c r="P40" s="1456"/>
      <c r="Q40" s="1456"/>
      <c r="R40" s="1456"/>
      <c r="S40" s="1456"/>
      <c r="T40" s="1456"/>
      <c r="U40" s="1456"/>
      <c r="V40" s="1456"/>
      <c r="W40" s="1456"/>
    </row>
    <row r="41" spans="1:32">
      <c r="B41" s="1456" t="s">
        <v>1370</v>
      </c>
      <c r="C41" s="1456"/>
      <c r="D41" s="1456"/>
      <c r="E41" s="1456"/>
      <c r="F41" s="1456"/>
      <c r="G41" s="1456"/>
      <c r="H41" s="1456"/>
      <c r="I41" s="1456"/>
      <c r="J41" s="1456"/>
      <c r="K41" s="1456"/>
      <c r="L41" s="1456"/>
      <c r="M41" s="1456"/>
      <c r="N41" s="1456"/>
      <c r="O41" s="1456"/>
      <c r="P41" s="1456"/>
      <c r="Q41" s="1456"/>
      <c r="R41" s="1456"/>
      <c r="S41" s="1456"/>
      <c r="T41" s="1456"/>
      <c r="U41" s="1456"/>
      <c r="V41" s="1456"/>
      <c r="W41" s="1456"/>
    </row>
    <row r="42" spans="1:32">
      <c r="B42" s="1456" t="s">
        <v>1371</v>
      </c>
      <c r="C42" s="1456"/>
      <c r="D42" s="1456"/>
      <c r="E42" s="1456"/>
      <c r="F42" s="1456"/>
      <c r="G42" s="1456"/>
      <c r="H42" s="1456"/>
      <c r="I42" s="1456"/>
      <c r="J42" s="1456"/>
      <c r="K42" s="1456"/>
      <c r="L42" s="1456"/>
      <c r="M42" s="1456"/>
      <c r="N42" s="1456"/>
      <c r="O42" s="1456"/>
      <c r="P42" s="1456"/>
      <c r="Q42" s="1456"/>
      <c r="R42" s="1456"/>
      <c r="S42" s="1456"/>
      <c r="T42" s="1456"/>
      <c r="U42" s="1456"/>
      <c r="V42" s="1456"/>
      <c r="W42" s="1456"/>
    </row>
    <row r="43" spans="1:32">
      <c r="B43" s="1456" t="s">
        <v>1372</v>
      </c>
      <c r="C43" s="1456"/>
      <c r="D43" s="1456"/>
      <c r="E43" s="1456"/>
      <c r="F43" s="1456"/>
      <c r="G43" s="1456"/>
      <c r="H43" s="1456"/>
      <c r="I43" s="1456"/>
      <c r="J43" s="1456"/>
      <c r="K43" s="1456"/>
      <c r="L43" s="1456"/>
      <c r="M43" s="1456"/>
      <c r="N43" s="1456"/>
      <c r="O43" s="1456"/>
      <c r="P43" s="1456"/>
      <c r="Q43" s="1456"/>
      <c r="R43" s="1456"/>
      <c r="S43" s="1456"/>
      <c r="T43" s="1456"/>
      <c r="U43" s="1456"/>
      <c r="V43" s="1456"/>
      <c r="W43" s="1456"/>
    </row>
    <row r="44" spans="1:32">
      <c r="B44" s="1456" t="s">
        <v>1373</v>
      </c>
      <c r="C44" s="1456"/>
      <c r="D44" s="1456"/>
      <c r="E44" s="1456"/>
      <c r="F44" s="1456"/>
      <c r="G44" s="1456"/>
      <c r="H44" s="1456"/>
      <c r="I44" s="1456"/>
      <c r="J44" s="1456"/>
      <c r="K44" s="1456"/>
      <c r="L44" s="1456"/>
      <c r="M44" s="1456"/>
      <c r="N44" s="1456"/>
      <c r="O44" s="1456"/>
      <c r="P44" s="1456"/>
      <c r="Q44" s="1456"/>
      <c r="R44" s="1456"/>
      <c r="S44" s="1456"/>
      <c r="T44" s="1456"/>
      <c r="U44" s="1456"/>
      <c r="V44" s="1456"/>
      <c r="W44" s="1456"/>
    </row>
    <row r="45" spans="1:32">
      <c r="B45" s="1456" t="s">
        <v>1374</v>
      </c>
      <c r="C45" s="1456"/>
      <c r="D45" s="1456"/>
      <c r="E45" s="1456"/>
      <c r="F45" s="1456"/>
      <c r="G45" s="1456"/>
      <c r="H45" s="1456"/>
      <c r="I45" s="1456"/>
      <c r="J45" s="1456"/>
      <c r="K45" s="1456"/>
      <c r="L45" s="1456"/>
      <c r="M45" s="1456"/>
      <c r="N45" s="1456"/>
      <c r="O45" s="1456"/>
      <c r="P45" s="1456"/>
      <c r="Q45" s="1456"/>
      <c r="R45" s="1456"/>
      <c r="S45" s="1456"/>
      <c r="T45" s="1456"/>
      <c r="U45" s="1456"/>
      <c r="V45" s="1456"/>
      <c r="W45" s="1456"/>
    </row>
    <row r="46" spans="1:32">
      <c r="B46" s="1456" t="s">
        <v>1375</v>
      </c>
      <c r="C46" s="1456"/>
      <c r="D46" s="1456"/>
      <c r="E46" s="1456"/>
      <c r="F46" s="1456"/>
      <c r="G46" s="1456"/>
      <c r="H46" s="1456"/>
      <c r="I46" s="1456"/>
      <c r="J46" s="1456"/>
      <c r="K46" s="1456"/>
      <c r="L46" s="1456"/>
      <c r="M46" s="1456"/>
      <c r="N46" s="1456"/>
      <c r="O46" s="1456"/>
      <c r="P46" s="1456"/>
      <c r="Q46" s="1456"/>
      <c r="R46" s="1456"/>
      <c r="S46" s="1456"/>
      <c r="T46" s="1456"/>
      <c r="U46" s="1456"/>
      <c r="V46" s="1456"/>
      <c r="W46" s="1456"/>
    </row>
    <row r="47" spans="1:32">
      <c r="B47" s="1456" t="s">
        <v>1376</v>
      </c>
      <c r="C47" s="1456"/>
      <c r="D47" s="1456"/>
      <c r="E47" s="1456"/>
      <c r="F47" s="1456"/>
      <c r="G47" s="1456"/>
      <c r="H47" s="1456"/>
      <c r="I47" s="1456"/>
      <c r="J47" s="1456"/>
      <c r="K47" s="1456"/>
      <c r="L47" s="1456"/>
      <c r="M47" s="1456"/>
      <c r="N47" s="1456"/>
      <c r="O47" s="1456"/>
      <c r="P47" s="1456"/>
      <c r="Q47" s="1456"/>
      <c r="R47" s="1456"/>
      <c r="S47" s="1456"/>
      <c r="T47" s="1456"/>
      <c r="U47" s="1456"/>
      <c r="V47" s="1456"/>
      <c r="W47" s="1456"/>
    </row>
    <row r="48" spans="1:32">
      <c r="B48" s="1456"/>
      <c r="C48" s="1456"/>
      <c r="D48" s="1456"/>
      <c r="E48" s="1456"/>
      <c r="F48" s="1456"/>
      <c r="G48" s="1456"/>
      <c r="H48" s="1456"/>
      <c r="I48" s="1456"/>
      <c r="J48" s="1456"/>
      <c r="K48" s="1456"/>
      <c r="L48" s="1456"/>
      <c r="M48" s="1456"/>
      <c r="N48" s="1456"/>
      <c r="O48" s="1456"/>
      <c r="P48" s="1456"/>
      <c r="Q48" s="1456"/>
      <c r="R48" s="1456"/>
      <c r="S48" s="1456"/>
      <c r="T48" s="1456"/>
      <c r="U48" s="1456"/>
      <c r="V48" s="1456"/>
      <c r="W48" s="1456"/>
    </row>
    <row r="49" spans="2:23">
      <c r="B49" s="1456"/>
      <c r="C49" s="1456"/>
      <c r="D49" s="1456"/>
      <c r="E49" s="1456"/>
      <c r="F49" s="1456"/>
      <c r="G49" s="1456"/>
      <c r="H49" s="1456"/>
      <c r="I49" s="1456"/>
      <c r="J49" s="1456"/>
      <c r="K49" s="1456"/>
      <c r="L49" s="1456"/>
      <c r="M49" s="1456"/>
      <c r="N49" s="1456"/>
      <c r="O49" s="1456"/>
      <c r="P49" s="1456"/>
      <c r="Q49" s="1456"/>
      <c r="R49" s="1456"/>
      <c r="S49" s="1456"/>
      <c r="T49" s="1456"/>
      <c r="U49" s="1456"/>
      <c r="V49" s="1456"/>
      <c r="W49" s="1456"/>
    </row>
    <row r="122" spans="3:7">
      <c r="C122" s="710"/>
      <c r="D122" s="710"/>
      <c r="E122" s="710"/>
      <c r="F122" s="710"/>
      <c r="G122" s="710"/>
    </row>
    <row r="123" spans="3:7">
      <c r="C123" s="715"/>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D20AE5B3-03E2-42D6-8C84-E7F52CBA0194}">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BB145"/>
  <sheetViews>
    <sheetView view="pageBreakPreview" zoomScale="85" zoomScaleNormal="75" zoomScaleSheetLayoutView="85" workbookViewId="0">
      <pane ySplit="17" topLeftCell="A18" activePane="bottomLeft" state="frozen"/>
      <selection activeCell="Z8" sqref="Z8:AO8"/>
      <selection pane="bottomLeft" activeCell="L136" sqref="L136"/>
    </sheetView>
  </sheetViews>
  <sheetFormatPr defaultRowHeight="12"/>
  <cols>
    <col min="1" max="1" width="1" style="89" customWidth="1"/>
    <col min="2" max="2" width="8.25" style="89" customWidth="1"/>
    <col min="3" max="3" width="29" style="97" customWidth="1"/>
    <col min="4" max="8" width="5.625" style="89" customWidth="1"/>
    <col min="9" max="11" width="6.25" style="89" customWidth="1"/>
    <col min="12" max="12" width="9.375" style="89" customWidth="1"/>
    <col min="13" max="21" width="5.625" style="89" customWidth="1"/>
    <col min="22" max="22" width="1.125" style="89" customWidth="1"/>
    <col min="23" max="23" width="115.875" style="89" customWidth="1"/>
    <col min="24" max="24" width="1.125" style="89" customWidth="1"/>
    <col min="25" max="53" width="3.125" style="89" customWidth="1"/>
    <col min="54" max="16384" width="9" style="89"/>
  </cols>
  <sheetData>
    <row r="1" spans="2:53" ht="13.5" customHeight="1">
      <c r="B1" s="90" t="s">
        <v>1068</v>
      </c>
    </row>
    <row r="3" spans="2:53" s="91" customFormat="1" ht="13.5" customHeight="1">
      <c r="B3" s="92"/>
      <c r="C3" s="98"/>
      <c r="D3" s="412">
        <v>-1</v>
      </c>
      <c r="E3" s="412">
        <v>-2</v>
      </c>
      <c r="F3" s="412">
        <v>-3</v>
      </c>
      <c r="G3" s="412">
        <v>-4</v>
      </c>
      <c r="H3" s="412">
        <v>-5</v>
      </c>
      <c r="I3" s="412">
        <v>-5</v>
      </c>
      <c r="J3" s="412">
        <v>-5</v>
      </c>
      <c r="K3" s="412">
        <v>-6</v>
      </c>
      <c r="L3" s="412">
        <v>-7</v>
      </c>
      <c r="M3" s="412">
        <v>-8</v>
      </c>
      <c r="N3" s="412">
        <v>-9</v>
      </c>
      <c r="O3" s="412">
        <v>-10</v>
      </c>
      <c r="P3" s="412">
        <v>-11</v>
      </c>
      <c r="Q3" s="412">
        <v>-12</v>
      </c>
      <c r="R3" s="412">
        <v>-13</v>
      </c>
      <c r="S3" s="412">
        <v>-14</v>
      </c>
      <c r="T3" s="412">
        <v>-15</v>
      </c>
      <c r="U3" s="412">
        <v>-16</v>
      </c>
      <c r="W3" s="111" t="s">
        <v>153</v>
      </c>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row>
    <row r="4" spans="2:53" ht="12" customHeight="1">
      <c r="B4" s="93"/>
      <c r="C4" s="355"/>
      <c r="D4" s="1010" t="s">
        <v>588</v>
      </c>
      <c r="E4" s="1019" t="s">
        <v>1069</v>
      </c>
      <c r="F4" s="1016" t="s">
        <v>537</v>
      </c>
      <c r="G4" s="1022" t="s">
        <v>1518</v>
      </c>
      <c r="H4" s="1013" t="s">
        <v>1519</v>
      </c>
      <c r="I4" s="1013" t="s">
        <v>1520</v>
      </c>
      <c r="J4" s="1030" t="s">
        <v>1605</v>
      </c>
      <c r="K4" s="1033" t="s">
        <v>1606</v>
      </c>
      <c r="L4" s="1013" t="s">
        <v>1521</v>
      </c>
      <c r="M4" s="1013" t="s">
        <v>1522</v>
      </c>
      <c r="N4" s="1019" t="s">
        <v>1523</v>
      </c>
      <c r="O4" s="1025" t="s">
        <v>1524</v>
      </c>
      <c r="P4" s="1026" t="s">
        <v>1525</v>
      </c>
      <c r="Q4" s="1026" t="s">
        <v>1526</v>
      </c>
      <c r="R4" s="1027" t="s">
        <v>1070</v>
      </c>
      <c r="S4" s="1027" t="s">
        <v>1071</v>
      </c>
      <c r="T4" s="1027" t="s">
        <v>1072</v>
      </c>
      <c r="U4" s="1027" t="s">
        <v>1083</v>
      </c>
      <c r="V4" s="357"/>
      <c r="W4" s="358"/>
      <c r="X4" s="106"/>
      <c r="Y4" s="106"/>
      <c r="Z4" s="106"/>
      <c r="AA4" s="106"/>
      <c r="AB4" s="110"/>
      <c r="AC4" s="106"/>
      <c r="AD4" s="106"/>
      <c r="AE4" s="106"/>
      <c r="AF4" s="106"/>
      <c r="AG4" s="107"/>
      <c r="AH4" s="106"/>
      <c r="AI4" s="106"/>
      <c r="AJ4" s="106" t="s">
        <v>143</v>
      </c>
      <c r="AK4" s="106"/>
      <c r="AL4" s="106" t="s">
        <v>142</v>
      </c>
      <c r="AM4" s="110"/>
      <c r="AN4" s="110"/>
      <c r="AO4" s="106"/>
      <c r="AP4" s="106"/>
      <c r="AQ4" s="94"/>
      <c r="AR4" s="94"/>
      <c r="AS4" s="94"/>
      <c r="AT4" s="94"/>
      <c r="AU4" s="94"/>
      <c r="AV4" s="106"/>
      <c r="AW4" s="94"/>
      <c r="AX4" s="94"/>
      <c r="AY4" s="94"/>
      <c r="AZ4" s="94"/>
      <c r="BA4" s="1037"/>
    </row>
    <row r="5" spans="2:53">
      <c r="B5" s="93"/>
      <c r="C5" s="355"/>
      <c r="D5" s="1011"/>
      <c r="E5" s="1020"/>
      <c r="F5" s="1017"/>
      <c r="G5" s="1023"/>
      <c r="H5" s="1014"/>
      <c r="I5" s="1014"/>
      <c r="J5" s="1031"/>
      <c r="K5" s="1034"/>
      <c r="L5" s="1014"/>
      <c r="M5" s="1014"/>
      <c r="N5" s="1020"/>
      <c r="O5" s="1025"/>
      <c r="P5" s="1026"/>
      <c r="Q5" s="1026"/>
      <c r="R5" s="1028"/>
      <c r="S5" s="1028"/>
      <c r="T5" s="1028"/>
      <c r="U5" s="1028"/>
      <c r="V5" s="357"/>
      <c r="W5" s="358"/>
      <c r="X5" s="106"/>
      <c r="Y5" s="106"/>
      <c r="Z5" s="106"/>
      <c r="AA5" s="106"/>
      <c r="AB5" s="106"/>
      <c r="AC5" s="106"/>
      <c r="AD5" s="106"/>
      <c r="AE5" s="106"/>
      <c r="AF5" s="106"/>
      <c r="AG5" s="107"/>
      <c r="AH5" s="106"/>
      <c r="AI5" s="106"/>
      <c r="AJ5" s="106"/>
      <c r="AK5" s="106"/>
      <c r="AL5" s="106"/>
      <c r="AM5" s="106"/>
      <c r="AN5" s="106"/>
      <c r="AO5" s="106"/>
      <c r="AP5" s="106"/>
      <c r="AQ5" s="94"/>
      <c r="AR5" s="94"/>
      <c r="AS5" s="106"/>
      <c r="AT5" s="107"/>
      <c r="AU5" s="106"/>
      <c r="AV5" s="106"/>
      <c r="AW5" s="106"/>
      <c r="AX5" s="106"/>
      <c r="AY5" s="106"/>
      <c r="AZ5" s="106"/>
      <c r="BA5" s="1037"/>
    </row>
    <row r="6" spans="2:53">
      <c r="B6" s="93"/>
      <c r="C6" s="355"/>
      <c r="D6" s="1011"/>
      <c r="E6" s="1020"/>
      <c r="F6" s="1017"/>
      <c r="G6" s="1023"/>
      <c r="H6" s="1014"/>
      <c r="I6" s="1014"/>
      <c r="J6" s="1031"/>
      <c r="K6" s="1034"/>
      <c r="L6" s="1014"/>
      <c r="M6" s="1014"/>
      <c r="N6" s="1020"/>
      <c r="O6" s="1025"/>
      <c r="P6" s="1026"/>
      <c r="Q6" s="1026"/>
      <c r="R6" s="1028"/>
      <c r="S6" s="1028"/>
      <c r="T6" s="1028"/>
      <c r="U6" s="1028"/>
      <c r="V6" s="357"/>
      <c r="W6" s="358"/>
      <c r="X6" s="106"/>
      <c r="Y6" s="106"/>
      <c r="Z6" s="106"/>
      <c r="AA6" s="106"/>
      <c r="AB6" s="106"/>
      <c r="AC6" s="106"/>
      <c r="AD6" s="106"/>
      <c r="AE6" s="106"/>
      <c r="AF6" s="106"/>
      <c r="AG6" s="107"/>
      <c r="AH6" s="106"/>
      <c r="AI6" s="106"/>
      <c r="AJ6" s="106"/>
      <c r="AK6" s="106"/>
      <c r="AL6" s="106"/>
      <c r="AM6" s="106"/>
      <c r="AN6" s="106"/>
      <c r="AO6" s="106"/>
      <c r="AP6" s="106"/>
      <c r="AQ6" s="94"/>
      <c r="AR6" s="94"/>
      <c r="AS6" s="106"/>
      <c r="AT6" s="107"/>
      <c r="AU6" s="106"/>
      <c r="AV6" s="106"/>
      <c r="AW6" s="106"/>
      <c r="AX6" s="106"/>
      <c r="AY6" s="106"/>
      <c r="AZ6" s="106"/>
      <c r="BA6" s="1037"/>
    </row>
    <row r="7" spans="2:53" ht="17.25">
      <c r="B7" s="93"/>
      <c r="C7" s="355"/>
      <c r="D7" s="1011"/>
      <c r="E7" s="1020"/>
      <c r="F7" s="1017"/>
      <c r="G7" s="1023"/>
      <c r="H7" s="1014"/>
      <c r="I7" s="1014"/>
      <c r="J7" s="1031"/>
      <c r="K7" s="1034"/>
      <c r="L7" s="1014"/>
      <c r="M7" s="1014"/>
      <c r="N7" s="1020"/>
      <c r="O7" s="1025"/>
      <c r="P7" s="1026"/>
      <c r="Q7" s="1026"/>
      <c r="R7" s="1028"/>
      <c r="S7" s="1028"/>
      <c r="T7" s="1028"/>
      <c r="U7" s="1028"/>
      <c r="V7" s="357"/>
      <c r="W7" s="359" t="s">
        <v>594</v>
      </c>
      <c r="X7" s="106"/>
      <c r="Y7" s="106"/>
      <c r="Z7" s="106"/>
      <c r="AA7" s="106"/>
      <c r="AB7" s="106"/>
      <c r="AC7" s="106"/>
      <c r="AD7" s="106"/>
      <c r="AE7" s="106"/>
      <c r="AF7" s="106"/>
      <c r="AG7" s="107"/>
      <c r="AH7" s="106"/>
      <c r="AI7" s="106"/>
      <c r="AJ7" s="106"/>
      <c r="AK7" s="106"/>
      <c r="AL7" s="106"/>
      <c r="AM7" s="106"/>
      <c r="AN7" s="106"/>
      <c r="AO7" s="106"/>
      <c r="AP7" s="106"/>
      <c r="AQ7" s="94"/>
      <c r="AR7" s="94"/>
      <c r="AS7" s="106"/>
      <c r="AT7" s="107"/>
      <c r="AU7" s="106"/>
      <c r="AV7" s="106"/>
      <c r="AW7" s="106"/>
      <c r="AX7" s="106"/>
      <c r="AY7" s="106"/>
      <c r="AZ7" s="106"/>
      <c r="BA7" s="1037"/>
    </row>
    <row r="8" spans="2:53">
      <c r="B8" s="93"/>
      <c r="C8" s="355"/>
      <c r="D8" s="1011"/>
      <c r="E8" s="1020"/>
      <c r="F8" s="1017"/>
      <c r="G8" s="1023"/>
      <c r="H8" s="1014"/>
      <c r="I8" s="1014"/>
      <c r="J8" s="1031"/>
      <c r="K8" s="1034"/>
      <c r="L8" s="1014"/>
      <c r="M8" s="1014"/>
      <c r="N8" s="1020"/>
      <c r="O8" s="1025"/>
      <c r="P8" s="1026"/>
      <c r="Q8" s="1026"/>
      <c r="R8" s="1028"/>
      <c r="S8" s="1028"/>
      <c r="T8" s="1028"/>
      <c r="U8" s="1028"/>
      <c r="V8" s="357"/>
      <c r="W8" s="358"/>
      <c r="X8" s="106"/>
      <c r="Y8" s="106"/>
      <c r="Z8" s="106"/>
      <c r="AA8" s="106"/>
      <c r="AB8" s="106"/>
      <c r="AC8" s="106"/>
      <c r="AD8" s="106"/>
      <c r="AE8" s="106"/>
      <c r="AF8" s="106"/>
      <c r="AG8" s="107"/>
      <c r="AH8" s="106"/>
      <c r="AI8" s="106"/>
      <c r="AJ8" s="106"/>
      <c r="AK8" s="106"/>
      <c r="AL8" s="106"/>
      <c r="AM8" s="106"/>
      <c r="AN8" s="106"/>
      <c r="AO8" s="106"/>
      <c r="AP8" s="106"/>
      <c r="AQ8" s="94"/>
      <c r="AR8" s="94"/>
      <c r="AS8" s="106"/>
      <c r="AT8" s="107"/>
      <c r="AU8" s="106"/>
      <c r="AV8" s="106"/>
      <c r="AW8" s="106"/>
      <c r="AX8" s="106"/>
      <c r="AY8" s="106"/>
      <c r="AZ8" s="106"/>
      <c r="BA8" s="1037"/>
    </row>
    <row r="9" spans="2:53" ht="24" customHeight="1">
      <c r="B9" s="93"/>
      <c r="C9" s="355"/>
      <c r="D9" s="1011"/>
      <c r="E9" s="1020"/>
      <c r="F9" s="1017"/>
      <c r="G9" s="1023"/>
      <c r="H9" s="1014"/>
      <c r="I9" s="1014"/>
      <c r="J9" s="1031"/>
      <c r="K9" s="1034"/>
      <c r="L9" s="1014"/>
      <c r="M9" s="1014"/>
      <c r="N9" s="1020"/>
      <c r="O9" s="1025"/>
      <c r="P9" s="1026"/>
      <c r="Q9" s="1026"/>
      <c r="R9" s="1028"/>
      <c r="S9" s="1028"/>
      <c r="T9" s="1028"/>
      <c r="U9" s="1028"/>
      <c r="V9" s="357"/>
      <c r="W9" s="913" t="s">
        <v>1607</v>
      </c>
      <c r="X9" s="106"/>
      <c r="Y9" s="106"/>
      <c r="Z9" s="106"/>
      <c r="AA9" s="106"/>
      <c r="AB9" s="106"/>
      <c r="AC9" s="106"/>
      <c r="AD9" s="106"/>
      <c r="AE9" s="106"/>
      <c r="AF9" s="106"/>
      <c r="AG9" s="107"/>
      <c r="AH9" s="106"/>
      <c r="AI9" s="106"/>
      <c r="AJ9" s="106"/>
      <c r="AK9" s="106"/>
      <c r="AL9" s="106"/>
      <c r="AM9" s="106"/>
      <c r="AN9" s="106"/>
      <c r="AO9" s="106"/>
      <c r="AP9" s="106"/>
      <c r="AQ9" s="94"/>
      <c r="AR9" s="94"/>
      <c r="AS9" s="106"/>
      <c r="AT9" s="107"/>
      <c r="AU9" s="106"/>
      <c r="AV9" s="106"/>
      <c r="AW9" s="106"/>
      <c r="AX9" s="106"/>
      <c r="AY9" s="106"/>
      <c r="AZ9" s="106"/>
      <c r="BA9" s="1037"/>
    </row>
    <row r="10" spans="2:53">
      <c r="B10" s="93"/>
      <c r="C10" s="355"/>
      <c r="D10" s="1011"/>
      <c r="E10" s="1020"/>
      <c r="F10" s="1017"/>
      <c r="G10" s="1023"/>
      <c r="H10" s="1014"/>
      <c r="I10" s="1014"/>
      <c r="J10" s="1031"/>
      <c r="K10" s="1034"/>
      <c r="L10" s="1014"/>
      <c r="M10" s="1014"/>
      <c r="N10" s="1020"/>
      <c r="O10" s="1025"/>
      <c r="P10" s="1026"/>
      <c r="Q10" s="1026"/>
      <c r="R10" s="1028"/>
      <c r="S10" s="1028"/>
      <c r="T10" s="1028"/>
      <c r="U10" s="1028"/>
      <c r="V10" s="357"/>
      <c r="W10" s="358"/>
      <c r="X10" s="106"/>
      <c r="Y10" s="106"/>
      <c r="Z10" s="106"/>
      <c r="AA10" s="106"/>
      <c r="AB10" s="106"/>
      <c r="AC10" s="106"/>
      <c r="AD10" s="106"/>
      <c r="AE10" s="106"/>
      <c r="AF10" s="106"/>
      <c r="AG10" s="107"/>
      <c r="AH10" s="106"/>
      <c r="AI10" s="106"/>
      <c r="AJ10" s="106"/>
      <c r="AK10" s="106"/>
      <c r="AL10" s="106"/>
      <c r="AM10" s="106"/>
      <c r="AN10" s="106"/>
      <c r="AO10" s="106"/>
      <c r="AP10" s="106"/>
      <c r="AQ10" s="94"/>
      <c r="AR10" s="94"/>
      <c r="AS10" s="106"/>
      <c r="AT10" s="107"/>
      <c r="AU10" s="106"/>
      <c r="AV10" s="106"/>
      <c r="AW10" s="106"/>
      <c r="AX10" s="106"/>
      <c r="AY10" s="106"/>
      <c r="AZ10" s="106"/>
      <c r="BA10" s="1037"/>
    </row>
    <row r="11" spans="2:53">
      <c r="B11" s="93"/>
      <c r="C11" s="355"/>
      <c r="D11" s="1011"/>
      <c r="E11" s="1020"/>
      <c r="F11" s="1017"/>
      <c r="G11" s="1023"/>
      <c r="H11" s="1014"/>
      <c r="I11" s="1014"/>
      <c r="J11" s="1031"/>
      <c r="K11" s="1034"/>
      <c r="L11" s="1014"/>
      <c r="M11" s="1014"/>
      <c r="N11" s="1020"/>
      <c r="O11" s="1025"/>
      <c r="P11" s="1026"/>
      <c r="Q11" s="1026"/>
      <c r="R11" s="1028"/>
      <c r="S11" s="1028"/>
      <c r="T11" s="1028"/>
      <c r="U11" s="1028"/>
      <c r="V11" s="357"/>
      <c r="W11" s="358"/>
      <c r="X11" s="106"/>
      <c r="Y11" s="106"/>
      <c r="Z11" s="106"/>
      <c r="AA11" s="106"/>
      <c r="AB11" s="106"/>
      <c r="AC11" s="106"/>
      <c r="AD11" s="106"/>
      <c r="AE11" s="106"/>
      <c r="AF11" s="106"/>
      <c r="AG11" s="107"/>
      <c r="AH11" s="106"/>
      <c r="AI11" s="106"/>
      <c r="AJ11" s="106"/>
      <c r="AK11" s="106"/>
      <c r="AL11" s="106"/>
      <c r="AM11" s="106"/>
      <c r="AN11" s="106"/>
      <c r="AO11" s="106"/>
      <c r="AP11" s="106"/>
      <c r="AQ11" s="94"/>
      <c r="AR11" s="94"/>
      <c r="AS11" s="106"/>
      <c r="AT11" s="107"/>
      <c r="AU11" s="106"/>
      <c r="AV11" s="106"/>
      <c r="AW11" s="106"/>
      <c r="AX11" s="106"/>
      <c r="AY11" s="106"/>
      <c r="AZ11" s="106"/>
      <c r="BA11" s="1037"/>
    </row>
    <row r="12" spans="2:53">
      <c r="B12" s="93"/>
      <c r="C12" s="355"/>
      <c r="D12" s="1011"/>
      <c r="E12" s="1020"/>
      <c r="F12" s="1017"/>
      <c r="G12" s="1023"/>
      <c r="H12" s="1014"/>
      <c r="I12" s="1014"/>
      <c r="J12" s="1031"/>
      <c r="K12" s="1034"/>
      <c r="L12" s="1014"/>
      <c r="M12" s="1014"/>
      <c r="N12" s="1020"/>
      <c r="O12" s="1025"/>
      <c r="P12" s="1026"/>
      <c r="Q12" s="1026"/>
      <c r="R12" s="1028"/>
      <c r="S12" s="1028"/>
      <c r="T12" s="1028"/>
      <c r="U12" s="1028"/>
      <c r="V12" s="357"/>
      <c r="W12" s="358"/>
      <c r="X12" s="106"/>
      <c r="Y12" s="106"/>
      <c r="Z12" s="106"/>
      <c r="AA12" s="106"/>
      <c r="AB12" s="106"/>
      <c r="AC12" s="106"/>
      <c r="AD12" s="106"/>
      <c r="AE12" s="106"/>
      <c r="AF12" s="106"/>
      <c r="AG12" s="107"/>
      <c r="AH12" s="106"/>
      <c r="AI12" s="106"/>
      <c r="AJ12" s="106"/>
      <c r="AK12" s="106"/>
      <c r="AL12" s="106"/>
      <c r="AM12" s="106"/>
      <c r="AN12" s="106"/>
      <c r="AO12" s="106"/>
      <c r="AP12" s="106"/>
      <c r="AQ12" s="94"/>
      <c r="AR12" s="94"/>
      <c r="AS12" s="106"/>
      <c r="AT12" s="107"/>
      <c r="AU12" s="106"/>
      <c r="AV12" s="106"/>
      <c r="AW12" s="106"/>
      <c r="AX12" s="106"/>
      <c r="AY12" s="106"/>
      <c r="AZ12" s="106"/>
      <c r="BA12" s="1037"/>
    </row>
    <row r="13" spans="2:53">
      <c r="B13" s="93"/>
      <c r="C13" s="355"/>
      <c r="D13" s="1011"/>
      <c r="E13" s="1020"/>
      <c r="F13" s="1017"/>
      <c r="G13" s="1023"/>
      <c r="H13" s="1014"/>
      <c r="I13" s="1014"/>
      <c r="J13" s="1031"/>
      <c r="K13" s="1034"/>
      <c r="L13" s="1014"/>
      <c r="M13" s="1014"/>
      <c r="N13" s="1020"/>
      <c r="O13" s="1025"/>
      <c r="P13" s="1026"/>
      <c r="Q13" s="1026"/>
      <c r="R13" s="1028"/>
      <c r="S13" s="1028"/>
      <c r="T13" s="1028"/>
      <c r="U13" s="1028"/>
      <c r="V13" s="357"/>
      <c r="W13" s="358"/>
      <c r="X13" s="106"/>
      <c r="Y13" s="106"/>
      <c r="Z13" s="106"/>
      <c r="AA13" s="106"/>
      <c r="AB13" s="106"/>
      <c r="AC13" s="106"/>
      <c r="AD13" s="106"/>
      <c r="AE13" s="106"/>
      <c r="AF13" s="106"/>
      <c r="AG13" s="107"/>
      <c r="AH13" s="106"/>
      <c r="AI13" s="106"/>
      <c r="AJ13" s="106"/>
      <c r="AK13" s="106"/>
      <c r="AL13" s="106"/>
      <c r="AM13" s="106"/>
      <c r="AN13" s="106"/>
      <c r="AO13" s="106"/>
      <c r="AP13" s="106"/>
      <c r="AQ13" s="94"/>
      <c r="AR13" s="94"/>
      <c r="AS13" s="106"/>
      <c r="AT13" s="107"/>
      <c r="AU13" s="106"/>
      <c r="AV13" s="106"/>
      <c r="AW13" s="106"/>
      <c r="AX13" s="106"/>
      <c r="AY13" s="106"/>
      <c r="AZ13" s="106"/>
      <c r="BA13" s="1037"/>
    </row>
    <row r="14" spans="2:53">
      <c r="B14" s="93"/>
      <c r="C14" s="355"/>
      <c r="D14" s="1011"/>
      <c r="E14" s="1020"/>
      <c r="F14" s="1017"/>
      <c r="G14" s="1023"/>
      <c r="H14" s="1014"/>
      <c r="I14" s="1014"/>
      <c r="J14" s="1031"/>
      <c r="K14" s="1034"/>
      <c r="L14" s="1014"/>
      <c r="M14" s="1014"/>
      <c r="N14" s="1020"/>
      <c r="O14" s="1025"/>
      <c r="P14" s="1026"/>
      <c r="Q14" s="1026"/>
      <c r="R14" s="1028"/>
      <c r="S14" s="1028"/>
      <c r="T14" s="1028"/>
      <c r="U14" s="1028"/>
      <c r="V14" s="357"/>
      <c r="W14" s="358"/>
      <c r="X14" s="106"/>
      <c r="Y14" s="106"/>
      <c r="Z14" s="106"/>
      <c r="AA14" s="106"/>
      <c r="AB14" s="106"/>
      <c r="AC14" s="106"/>
      <c r="AD14" s="106"/>
      <c r="AE14" s="106"/>
      <c r="AF14" s="106"/>
      <c r="AG14" s="107"/>
      <c r="AH14" s="106"/>
      <c r="AI14" s="106"/>
      <c r="AJ14" s="106"/>
      <c r="AK14" s="106"/>
      <c r="AL14" s="106"/>
      <c r="AM14" s="106"/>
      <c r="AN14" s="106"/>
      <c r="AO14" s="106"/>
      <c r="AP14" s="106"/>
      <c r="AQ14" s="94"/>
      <c r="AR14" s="94"/>
      <c r="AS14" s="106"/>
      <c r="AT14" s="107"/>
      <c r="AU14" s="106"/>
      <c r="AV14" s="106"/>
      <c r="AW14" s="106"/>
      <c r="AX14" s="106"/>
      <c r="AY14" s="106"/>
      <c r="AZ14" s="106"/>
      <c r="BA14" s="1037"/>
    </row>
    <row r="15" spans="2:53">
      <c r="B15" s="93"/>
      <c r="C15" s="355"/>
      <c r="D15" s="1011"/>
      <c r="E15" s="1020"/>
      <c r="F15" s="1017"/>
      <c r="G15" s="1023"/>
      <c r="H15" s="1014"/>
      <c r="I15" s="1014"/>
      <c r="J15" s="1031"/>
      <c r="K15" s="1034"/>
      <c r="L15" s="1014"/>
      <c r="M15" s="1014"/>
      <c r="N15" s="1020"/>
      <c r="O15" s="1025"/>
      <c r="P15" s="1026"/>
      <c r="Q15" s="1026"/>
      <c r="R15" s="1028"/>
      <c r="S15" s="1028"/>
      <c r="T15" s="1028"/>
      <c r="U15" s="1028"/>
      <c r="V15" s="357"/>
      <c r="W15" s="358"/>
      <c r="X15" s="106"/>
      <c r="Y15" s="106"/>
      <c r="Z15" s="106"/>
      <c r="AA15" s="106"/>
      <c r="AB15" s="106"/>
      <c r="AC15" s="106"/>
      <c r="AD15" s="106"/>
      <c r="AE15" s="106"/>
      <c r="AF15" s="106"/>
      <c r="AG15" s="107"/>
      <c r="AH15" s="106"/>
      <c r="AI15" s="106"/>
      <c r="AJ15" s="106"/>
      <c r="AK15" s="106"/>
      <c r="AL15" s="106"/>
      <c r="AM15" s="106"/>
      <c r="AN15" s="106"/>
      <c r="AO15" s="106"/>
      <c r="AP15" s="106"/>
      <c r="AQ15" s="94"/>
      <c r="AR15" s="94"/>
      <c r="AS15" s="106"/>
      <c r="AT15" s="107"/>
      <c r="AU15" s="106"/>
      <c r="AV15" s="106"/>
      <c r="AW15" s="106"/>
      <c r="AX15" s="106"/>
      <c r="AY15" s="106"/>
      <c r="AZ15" s="106"/>
      <c r="BA15" s="1037"/>
    </row>
    <row r="16" spans="2:53">
      <c r="B16" s="96" t="s">
        <v>117</v>
      </c>
      <c r="C16" s="356" t="s">
        <v>116</v>
      </c>
      <c r="D16" s="1012"/>
      <c r="E16" s="1021"/>
      <c r="F16" s="1018"/>
      <c r="G16" s="1024"/>
      <c r="H16" s="1015"/>
      <c r="I16" s="1015"/>
      <c r="J16" s="1032"/>
      <c r="K16" s="1035"/>
      <c r="L16" s="1015"/>
      <c r="M16" s="1015"/>
      <c r="N16" s="1021"/>
      <c r="O16" s="1025"/>
      <c r="P16" s="1026"/>
      <c r="Q16" s="1026"/>
      <c r="R16" s="1029"/>
      <c r="S16" s="1029"/>
      <c r="T16" s="1029"/>
      <c r="U16" s="1029"/>
      <c r="V16" s="357"/>
      <c r="W16" s="360"/>
      <c r="X16" s="106"/>
      <c r="Y16" s="106"/>
      <c r="Z16" s="106"/>
      <c r="AA16" s="106"/>
      <c r="AB16" s="106"/>
      <c r="AC16" s="106"/>
      <c r="AD16" s="106"/>
      <c r="AE16" s="106"/>
      <c r="AF16" s="106"/>
      <c r="AG16" s="107"/>
      <c r="AH16" s="106"/>
      <c r="AI16" s="106"/>
      <c r="AJ16" s="106"/>
      <c r="AK16" s="106"/>
      <c r="AL16" s="106"/>
      <c r="AM16" s="106"/>
      <c r="AN16" s="106"/>
      <c r="AO16" s="106"/>
      <c r="AP16" s="106"/>
      <c r="AQ16" s="106"/>
      <c r="AR16" s="106"/>
      <c r="AS16" s="106"/>
      <c r="AT16" s="107"/>
      <c r="AU16" s="106"/>
      <c r="AV16" s="106"/>
      <c r="AW16" s="106"/>
      <c r="AX16" s="106"/>
      <c r="AY16" s="106"/>
      <c r="AZ16" s="106"/>
      <c r="BA16" s="1037"/>
    </row>
    <row r="17" spans="2:54">
      <c r="B17" s="114" t="s">
        <v>152</v>
      </c>
      <c r="C17" s="99"/>
      <c r="D17" s="108"/>
      <c r="E17" s="108"/>
      <c r="F17" s="108"/>
      <c r="G17" s="108"/>
      <c r="H17" s="384"/>
      <c r="I17" s="108"/>
      <c r="J17" s="846"/>
      <c r="K17" s="846"/>
      <c r="L17" s="108"/>
      <c r="M17" s="108"/>
      <c r="N17" s="108"/>
      <c r="O17" s="108"/>
      <c r="P17" s="108"/>
      <c r="Q17" s="108"/>
      <c r="R17" s="381"/>
      <c r="S17" s="381"/>
      <c r="T17" s="381"/>
      <c r="U17" s="381"/>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94"/>
    </row>
    <row r="18" spans="2:54" s="102" customFormat="1" ht="14.25">
      <c r="C18" s="361" t="s">
        <v>161</v>
      </c>
      <c r="D18" s="362"/>
      <c r="E18" s="362"/>
      <c r="F18" s="362"/>
      <c r="G18" s="362"/>
      <c r="H18" s="362"/>
      <c r="I18" s="362"/>
      <c r="J18" s="362"/>
      <c r="K18" s="362"/>
      <c r="L18" s="362"/>
      <c r="M18" s="362"/>
      <c r="N18" s="362"/>
      <c r="O18" s="362"/>
      <c r="P18" s="362"/>
      <c r="Q18" s="362"/>
      <c r="R18" s="362"/>
      <c r="S18" s="362"/>
      <c r="T18" s="362"/>
      <c r="U18" s="362"/>
      <c r="V18" s="357"/>
      <c r="W18" s="357"/>
      <c r="AE18" s="104"/>
      <c r="AF18" s="104"/>
      <c r="AG18" s="104"/>
      <c r="AH18" s="104"/>
      <c r="AI18" s="104"/>
      <c r="AJ18" s="104"/>
      <c r="AK18" s="104"/>
      <c r="AL18" s="104"/>
      <c r="AM18" s="105"/>
      <c r="AN18" s="105"/>
      <c r="AO18" s="105"/>
      <c r="AP18" s="105"/>
      <c r="AQ18" s="105"/>
      <c r="AR18" s="105"/>
      <c r="AS18" s="105"/>
      <c r="AT18" s="105"/>
      <c r="AU18" s="105"/>
      <c r="AV18" s="105"/>
      <c r="AW18" s="105"/>
      <c r="AX18" s="105"/>
      <c r="AY18" s="105"/>
      <c r="AZ18" s="105"/>
      <c r="BA18" s="105"/>
      <c r="BB18" s="101"/>
    </row>
    <row r="19" spans="2:54" ht="63" customHeight="1">
      <c r="B19" s="348" t="s">
        <v>162</v>
      </c>
      <c r="C19" s="363" t="s">
        <v>198</v>
      </c>
      <c r="D19" s="364" t="s">
        <v>196</v>
      </c>
      <c r="E19" s="364" t="s">
        <v>196</v>
      </c>
      <c r="F19" s="364" t="s">
        <v>144</v>
      </c>
      <c r="G19" s="364"/>
      <c r="H19" s="364"/>
      <c r="I19" s="364"/>
      <c r="J19" s="364"/>
      <c r="K19" s="364"/>
      <c r="L19" s="364" t="s">
        <v>196</v>
      </c>
      <c r="M19" s="364"/>
      <c r="N19" s="365"/>
      <c r="O19" s="365"/>
      <c r="P19" s="365"/>
      <c r="Q19" s="365"/>
      <c r="R19" s="365"/>
      <c r="S19" s="365"/>
      <c r="T19" s="365"/>
      <c r="U19" s="365"/>
      <c r="V19" s="357"/>
      <c r="W19" s="314" t="s">
        <v>1062</v>
      </c>
      <c r="AG19" s="104"/>
      <c r="AH19" s="104"/>
      <c r="AI19" s="104"/>
      <c r="AJ19" s="104"/>
      <c r="AK19" s="104"/>
      <c r="AL19" s="104"/>
      <c r="AM19" s="104"/>
      <c r="AN19" s="104"/>
      <c r="AO19" s="104"/>
      <c r="AP19" s="104"/>
      <c r="AQ19" s="1036"/>
      <c r="AR19" s="1036"/>
      <c r="AS19" s="1036"/>
      <c r="AT19" s="1036"/>
      <c r="AU19" s="104"/>
      <c r="AV19" s="104"/>
      <c r="AW19" s="104"/>
      <c r="AX19" s="1036"/>
      <c r="AY19" s="1036"/>
      <c r="AZ19" s="1036"/>
      <c r="BA19" s="1036"/>
      <c r="BB19" s="94"/>
    </row>
    <row r="20" spans="2:54" ht="50.25" customHeight="1">
      <c r="B20" s="348" t="s">
        <v>163</v>
      </c>
      <c r="C20" s="363" t="s">
        <v>200</v>
      </c>
      <c r="D20" s="364" t="s">
        <v>556</v>
      </c>
      <c r="E20" s="364" t="s">
        <v>196</v>
      </c>
      <c r="F20" s="364" t="s">
        <v>144</v>
      </c>
      <c r="G20" s="364"/>
      <c r="H20" s="364"/>
      <c r="I20" s="364"/>
      <c r="J20" s="364"/>
      <c r="K20" s="364"/>
      <c r="L20" s="364" t="s">
        <v>196</v>
      </c>
      <c r="M20" s="364"/>
      <c r="N20" s="365"/>
      <c r="O20" s="365"/>
      <c r="P20" s="365"/>
      <c r="Q20" s="365"/>
      <c r="R20" s="365"/>
      <c r="S20" s="365"/>
      <c r="T20" s="365"/>
      <c r="U20" s="365"/>
      <c r="V20" s="357"/>
      <c r="W20" s="314" t="s">
        <v>1063</v>
      </c>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94"/>
    </row>
    <row r="21" spans="2:54" ht="30" customHeight="1">
      <c r="B21" s="348" t="s">
        <v>164</v>
      </c>
      <c r="C21" s="363" t="s">
        <v>199</v>
      </c>
      <c r="D21" s="364" t="s">
        <v>556</v>
      </c>
      <c r="E21" s="364" t="s">
        <v>556</v>
      </c>
      <c r="F21" s="364" t="s">
        <v>556</v>
      </c>
      <c r="G21" s="364"/>
      <c r="H21" s="364"/>
      <c r="I21" s="364"/>
      <c r="J21" s="364"/>
      <c r="K21" s="364"/>
      <c r="L21" s="364"/>
      <c r="M21" s="364"/>
      <c r="N21" s="365"/>
      <c r="O21" s="365"/>
      <c r="P21" s="365"/>
      <c r="Q21" s="365"/>
      <c r="R21" s="365"/>
      <c r="S21" s="365"/>
      <c r="T21" s="365"/>
      <c r="U21" s="365"/>
      <c r="V21" s="357"/>
      <c r="W21" s="314" t="s">
        <v>1029</v>
      </c>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94"/>
    </row>
    <row r="22" spans="2:54" ht="30.75" customHeight="1">
      <c r="B22" s="348" t="s">
        <v>165</v>
      </c>
      <c r="C22" s="116" t="s">
        <v>106</v>
      </c>
      <c r="D22" s="112" t="s">
        <v>144</v>
      </c>
      <c r="E22" s="112" t="s">
        <v>144</v>
      </c>
      <c r="F22" s="112" t="s">
        <v>144</v>
      </c>
      <c r="G22" s="221"/>
      <c r="H22" s="221"/>
      <c r="I22" s="221"/>
      <c r="J22" s="221"/>
      <c r="K22" s="221"/>
      <c r="L22" s="221"/>
      <c r="M22" s="221"/>
      <c r="N22" s="221"/>
      <c r="O22" s="376"/>
      <c r="P22" s="376"/>
      <c r="Q22" s="376"/>
      <c r="R22" s="376"/>
      <c r="S22" s="376"/>
      <c r="T22" s="376"/>
      <c r="U22" s="376"/>
      <c r="W22" s="314" t="s">
        <v>559</v>
      </c>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94"/>
    </row>
    <row r="23" spans="2:54" ht="30" customHeight="1">
      <c r="B23" s="348" t="s">
        <v>166</v>
      </c>
      <c r="C23" s="100" t="s">
        <v>90</v>
      </c>
      <c r="D23" s="112" t="s">
        <v>556</v>
      </c>
      <c r="E23" s="112" t="s">
        <v>144</v>
      </c>
      <c r="F23" s="112" t="s">
        <v>144</v>
      </c>
      <c r="G23" s="112"/>
      <c r="H23" s="112"/>
      <c r="I23" s="112"/>
      <c r="J23" s="112"/>
      <c r="K23" s="112"/>
      <c r="L23" s="112"/>
      <c r="M23" s="112"/>
      <c r="N23" s="115"/>
      <c r="O23" s="365"/>
      <c r="P23" s="365"/>
      <c r="Q23" s="365"/>
      <c r="R23" s="365"/>
      <c r="S23" s="365"/>
      <c r="T23" s="365"/>
      <c r="U23" s="365"/>
      <c r="W23" s="314" t="s">
        <v>536</v>
      </c>
      <c r="AG23" s="104"/>
      <c r="AH23" s="104"/>
      <c r="AI23" s="104"/>
      <c r="AJ23" s="104"/>
      <c r="AK23" s="104"/>
      <c r="AL23" s="104"/>
      <c r="AM23" s="104"/>
      <c r="AN23" s="104"/>
      <c r="AO23" s="104"/>
      <c r="AP23" s="104"/>
      <c r="AQ23" s="104"/>
      <c r="AR23" s="104"/>
      <c r="AS23" s="104"/>
      <c r="AT23" s="104"/>
      <c r="AU23" s="104"/>
      <c r="AV23" s="104"/>
      <c r="AW23" s="104"/>
      <c r="AX23" s="104"/>
      <c r="AY23" s="104"/>
      <c r="AZ23" s="1036"/>
      <c r="BA23" s="1036"/>
      <c r="BB23" s="94"/>
    </row>
    <row r="24" spans="2:54" ht="36" customHeight="1">
      <c r="B24" s="348" t="s">
        <v>167</v>
      </c>
      <c r="C24" s="100" t="s">
        <v>91</v>
      </c>
      <c r="D24" s="112" t="s">
        <v>196</v>
      </c>
      <c r="E24" s="112" t="s">
        <v>144</v>
      </c>
      <c r="F24" s="112" t="s">
        <v>144</v>
      </c>
      <c r="G24" s="112"/>
      <c r="H24" s="112"/>
      <c r="I24" s="112"/>
      <c r="J24" s="112"/>
      <c r="K24" s="112"/>
      <c r="L24" s="112"/>
      <c r="M24" s="112"/>
      <c r="N24" s="115"/>
      <c r="O24" s="365"/>
      <c r="P24" s="365"/>
      <c r="Q24" s="365"/>
      <c r="R24" s="365"/>
      <c r="S24" s="365"/>
      <c r="T24" s="365"/>
      <c r="U24" s="365"/>
      <c r="W24" s="314" t="s">
        <v>554</v>
      </c>
      <c r="AG24" s="104"/>
      <c r="AH24" s="104"/>
      <c r="AI24" s="104"/>
      <c r="AJ24" s="104"/>
      <c r="AK24" s="104"/>
      <c r="AL24" s="104"/>
      <c r="AM24" s="104"/>
      <c r="AN24" s="104"/>
      <c r="AO24" s="104"/>
      <c r="AP24" s="104"/>
      <c r="AQ24" s="104"/>
      <c r="AR24" s="104"/>
      <c r="AS24" s="104"/>
      <c r="AT24" s="104"/>
      <c r="AU24" s="104"/>
      <c r="AV24" s="104"/>
      <c r="AW24" s="104"/>
      <c r="AX24" s="104"/>
      <c r="AY24" s="104"/>
      <c r="AZ24" s="1036"/>
      <c r="BA24" s="1036"/>
      <c r="BB24" s="94"/>
    </row>
    <row r="25" spans="2:54" ht="41.25" customHeight="1">
      <c r="B25" s="348" t="s">
        <v>168</v>
      </c>
      <c r="C25" s="363" t="s">
        <v>108</v>
      </c>
      <c r="D25" s="364" t="s">
        <v>196</v>
      </c>
      <c r="E25" s="364" t="s">
        <v>196</v>
      </c>
      <c r="F25" s="365"/>
      <c r="G25" s="364"/>
      <c r="H25" s="364"/>
      <c r="I25" s="364"/>
      <c r="J25" s="364"/>
      <c r="K25" s="364"/>
      <c r="L25" s="364"/>
      <c r="M25" s="364"/>
      <c r="N25" s="365"/>
      <c r="O25" s="365"/>
      <c r="P25" s="365"/>
      <c r="Q25" s="365"/>
      <c r="R25" s="365"/>
      <c r="S25" s="365"/>
      <c r="T25" s="365"/>
      <c r="U25" s="365"/>
      <c r="V25" s="357"/>
      <c r="W25" s="314" t="s">
        <v>775</v>
      </c>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94"/>
    </row>
    <row r="26" spans="2:54" ht="42" customHeight="1">
      <c r="B26" s="348" t="s">
        <v>169</v>
      </c>
      <c r="C26" s="366" t="s">
        <v>597</v>
      </c>
      <c r="D26" s="367" t="s">
        <v>556</v>
      </c>
      <c r="E26" s="367" t="s">
        <v>556</v>
      </c>
      <c r="F26" s="364"/>
      <c r="G26" s="364"/>
      <c r="H26" s="364"/>
      <c r="I26" s="364"/>
      <c r="J26" s="364"/>
      <c r="K26" s="364"/>
      <c r="L26" s="364"/>
      <c r="M26" s="364"/>
      <c r="N26" s="365"/>
      <c r="O26" s="365"/>
      <c r="P26" s="365"/>
      <c r="Q26" s="365"/>
      <c r="R26" s="365"/>
      <c r="S26" s="365"/>
      <c r="T26" s="365"/>
      <c r="U26" s="365"/>
      <c r="V26" s="357"/>
      <c r="W26" s="373" t="s">
        <v>805</v>
      </c>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94"/>
    </row>
    <row r="27" spans="2:54" ht="42" customHeight="1">
      <c r="B27" s="348" t="s">
        <v>170</v>
      </c>
      <c r="C27" s="882" t="s">
        <v>1073</v>
      </c>
      <c r="D27" s="883" t="s">
        <v>556</v>
      </c>
      <c r="E27" s="883" t="s">
        <v>556</v>
      </c>
      <c r="F27" s="112"/>
      <c r="G27" s="112"/>
      <c r="H27" s="112"/>
      <c r="I27" s="112"/>
      <c r="J27" s="112"/>
      <c r="K27" s="112"/>
      <c r="L27" s="112"/>
      <c r="M27" s="112"/>
      <c r="N27" s="115"/>
      <c r="O27" s="115"/>
      <c r="P27" s="115"/>
      <c r="Q27" s="115"/>
      <c r="R27" s="115"/>
      <c r="S27" s="115"/>
      <c r="T27" s="115"/>
      <c r="U27" s="115"/>
      <c r="W27" s="884" t="s">
        <v>1075</v>
      </c>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3"/>
    </row>
    <row r="28" spans="2:54" ht="42" customHeight="1">
      <c r="B28" s="348" t="s">
        <v>171</v>
      </c>
      <c r="C28" s="885" t="s">
        <v>1074</v>
      </c>
      <c r="D28" s="883" t="s">
        <v>556</v>
      </c>
      <c r="E28" s="883" t="s">
        <v>556</v>
      </c>
      <c r="F28" s="112"/>
      <c r="G28" s="112"/>
      <c r="H28" s="112"/>
      <c r="I28" s="112"/>
      <c r="J28" s="112"/>
      <c r="K28" s="112"/>
      <c r="L28" s="112"/>
      <c r="M28" s="112"/>
      <c r="N28" s="115"/>
      <c r="O28" s="115"/>
      <c r="P28" s="115"/>
      <c r="Q28" s="115"/>
      <c r="R28" s="115"/>
      <c r="S28" s="115"/>
      <c r="T28" s="115"/>
      <c r="U28" s="115"/>
      <c r="W28" s="884" t="s">
        <v>1076</v>
      </c>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3"/>
    </row>
    <row r="29" spans="2:54" ht="40.5" customHeight="1">
      <c r="B29" s="348" t="s">
        <v>172</v>
      </c>
      <c r="C29" s="366" t="s">
        <v>595</v>
      </c>
      <c r="D29" s="367" t="s">
        <v>556</v>
      </c>
      <c r="E29" s="367" t="s">
        <v>556</v>
      </c>
      <c r="F29" s="367" t="s">
        <v>556</v>
      </c>
      <c r="G29" s="367" t="s">
        <v>556</v>
      </c>
      <c r="H29" s="367"/>
      <c r="I29" s="364"/>
      <c r="J29" s="364"/>
      <c r="K29" s="364"/>
      <c r="L29" s="364"/>
      <c r="M29" s="364"/>
      <c r="N29" s="365"/>
      <c r="O29" s="365"/>
      <c r="P29" s="365"/>
      <c r="Q29" s="365"/>
      <c r="R29" s="365"/>
      <c r="S29" s="365"/>
      <c r="T29" s="365"/>
      <c r="U29" s="365"/>
      <c r="V29" s="357"/>
      <c r="W29" s="314" t="s">
        <v>596</v>
      </c>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94"/>
    </row>
    <row r="30" spans="2:54" ht="36" customHeight="1">
      <c r="B30" s="348" t="s">
        <v>173</v>
      </c>
      <c r="C30" s="363" t="s">
        <v>154</v>
      </c>
      <c r="D30" s="364" t="s">
        <v>196</v>
      </c>
      <c r="E30" s="364" t="s">
        <v>196</v>
      </c>
      <c r="F30" s="364" t="s">
        <v>144</v>
      </c>
      <c r="G30" s="364"/>
      <c r="H30" s="364"/>
      <c r="I30" s="364"/>
      <c r="J30" s="364"/>
      <c r="K30" s="364"/>
      <c r="L30" s="364"/>
      <c r="M30" s="364"/>
      <c r="N30" s="365"/>
      <c r="O30" s="365"/>
      <c r="P30" s="365"/>
      <c r="Q30" s="365"/>
      <c r="R30" s="365"/>
      <c r="S30" s="365"/>
      <c r="T30" s="365"/>
      <c r="U30" s="365"/>
      <c r="V30" s="357"/>
      <c r="W30" s="314" t="s">
        <v>989</v>
      </c>
      <c r="AG30" s="104"/>
      <c r="AH30" s="104"/>
      <c r="AI30" s="104"/>
      <c r="AJ30" s="104"/>
      <c r="AK30" s="104"/>
      <c r="AL30" s="104"/>
      <c r="AM30" s="104"/>
      <c r="AN30" s="104"/>
      <c r="AO30" s="104"/>
      <c r="AP30" s="104"/>
      <c r="AQ30" s="104"/>
      <c r="AR30" s="104"/>
      <c r="AS30" s="104"/>
      <c r="AT30" s="104"/>
      <c r="AU30" s="104"/>
      <c r="AV30" s="104"/>
      <c r="AW30" s="104"/>
      <c r="AX30" s="104"/>
      <c r="AY30" s="104"/>
      <c r="AZ30" s="1036"/>
      <c r="BA30" s="1036"/>
      <c r="BB30" s="94"/>
    </row>
    <row r="31" spans="2:54" ht="36" customHeight="1">
      <c r="B31" s="348" t="s">
        <v>601</v>
      </c>
      <c r="C31" s="100" t="s">
        <v>1077</v>
      </c>
      <c r="D31" s="112" t="s">
        <v>144</v>
      </c>
      <c r="E31" s="112" t="s">
        <v>144</v>
      </c>
      <c r="F31" s="364"/>
      <c r="G31" s="364"/>
      <c r="H31" s="364"/>
      <c r="I31" s="364"/>
      <c r="J31" s="364"/>
      <c r="K31" s="364"/>
      <c r="L31" s="364"/>
      <c r="M31" s="364"/>
      <c r="N31" s="365"/>
      <c r="O31" s="365"/>
      <c r="P31" s="365"/>
      <c r="Q31" s="365"/>
      <c r="R31" s="365"/>
      <c r="S31" s="365"/>
      <c r="T31" s="365"/>
      <c r="U31" s="365"/>
      <c r="V31" s="357"/>
      <c r="W31" s="314"/>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3"/>
    </row>
    <row r="32" spans="2:54" ht="45" customHeight="1">
      <c r="B32" s="348" t="s">
        <v>602</v>
      </c>
      <c r="C32" s="363" t="s">
        <v>155</v>
      </c>
      <c r="D32" s="364" t="s">
        <v>196</v>
      </c>
      <c r="E32" s="364" t="s">
        <v>196</v>
      </c>
      <c r="F32" s="364" t="s">
        <v>144</v>
      </c>
      <c r="G32" s="364"/>
      <c r="H32" s="364"/>
      <c r="I32" s="364"/>
      <c r="J32" s="364"/>
      <c r="K32" s="364"/>
      <c r="L32" s="364"/>
      <c r="M32" s="364"/>
      <c r="N32" s="365"/>
      <c r="O32" s="365"/>
      <c r="P32" s="365"/>
      <c r="Q32" s="365"/>
      <c r="R32" s="365"/>
      <c r="S32" s="365"/>
      <c r="T32" s="365"/>
      <c r="U32" s="365"/>
      <c r="V32" s="357"/>
      <c r="W32" s="314" t="s">
        <v>598</v>
      </c>
      <c r="AG32" s="104"/>
      <c r="AH32" s="104"/>
      <c r="AI32" s="104"/>
      <c r="AJ32" s="104"/>
      <c r="AK32" s="104"/>
      <c r="AL32" s="104"/>
      <c r="AM32" s="104"/>
      <c r="AN32" s="104"/>
      <c r="AO32" s="104"/>
      <c r="AP32" s="104"/>
      <c r="AQ32" s="104"/>
      <c r="AR32" s="104"/>
      <c r="AS32" s="104"/>
      <c r="AT32" s="104"/>
      <c r="AU32" s="104"/>
      <c r="AV32" s="104"/>
      <c r="AW32" s="104"/>
      <c r="AX32" s="104"/>
      <c r="AY32" s="104"/>
      <c r="AZ32" s="1036"/>
      <c r="BA32" s="1036"/>
      <c r="BB32" s="94"/>
    </row>
    <row r="33" spans="2:54" ht="31.5" customHeight="1">
      <c r="B33" s="348" t="s">
        <v>603</v>
      </c>
      <c r="C33" s="363" t="s">
        <v>156</v>
      </c>
      <c r="D33" s="364" t="s">
        <v>196</v>
      </c>
      <c r="E33" s="364" t="s">
        <v>196</v>
      </c>
      <c r="F33" s="365"/>
      <c r="G33" s="364"/>
      <c r="H33" s="364"/>
      <c r="I33" s="364"/>
      <c r="J33" s="364"/>
      <c r="K33" s="364"/>
      <c r="L33" s="364"/>
      <c r="M33" s="364"/>
      <c r="N33" s="365"/>
      <c r="O33" s="365"/>
      <c r="P33" s="365"/>
      <c r="Q33" s="365"/>
      <c r="R33" s="365"/>
      <c r="S33" s="365"/>
      <c r="T33" s="365"/>
      <c r="U33" s="365"/>
      <c r="V33" s="357"/>
      <c r="W33" s="314"/>
      <c r="AG33" s="104"/>
      <c r="AH33" s="104"/>
      <c r="AI33" s="104"/>
      <c r="AJ33" s="104"/>
      <c r="AK33" s="104"/>
      <c r="AL33" s="104"/>
      <c r="AM33" s="104"/>
      <c r="AN33" s="104"/>
      <c r="AO33" s="104"/>
      <c r="AP33" s="104"/>
      <c r="AQ33" s="104"/>
      <c r="AR33" s="104"/>
      <c r="AS33" s="104"/>
      <c r="AT33" s="104"/>
      <c r="AU33" s="104"/>
      <c r="AV33" s="104"/>
      <c r="AW33" s="104"/>
      <c r="AX33" s="104"/>
      <c r="AY33" s="104"/>
      <c r="AZ33" s="1036"/>
      <c r="BA33" s="1036"/>
      <c r="BB33" s="94"/>
    </row>
    <row r="34" spans="2:54" ht="70.5" customHeight="1">
      <c r="B34" s="348" t="s">
        <v>174</v>
      </c>
      <c r="C34" s="363" t="s">
        <v>157</v>
      </c>
      <c r="D34" s="364" t="s">
        <v>196</v>
      </c>
      <c r="E34" s="364" t="s">
        <v>196</v>
      </c>
      <c r="F34" s="364" t="s">
        <v>144</v>
      </c>
      <c r="G34" s="364"/>
      <c r="H34" s="364"/>
      <c r="I34" s="364"/>
      <c r="J34" s="364"/>
      <c r="K34" s="364"/>
      <c r="L34" s="364" t="s">
        <v>196</v>
      </c>
      <c r="M34" s="364"/>
      <c r="N34" s="365"/>
      <c r="O34" s="365"/>
      <c r="P34" s="365"/>
      <c r="Q34" s="365"/>
      <c r="R34" s="365"/>
      <c r="S34" s="365"/>
      <c r="T34" s="365"/>
      <c r="U34" s="365"/>
      <c r="V34" s="357"/>
      <c r="W34" s="314" t="s">
        <v>1062</v>
      </c>
      <c r="AG34" s="104"/>
      <c r="AH34" s="104"/>
      <c r="AI34" s="104"/>
      <c r="AJ34" s="104"/>
      <c r="AK34" s="104"/>
      <c r="AL34" s="104"/>
      <c r="AM34" s="104"/>
      <c r="AN34" s="104"/>
      <c r="AO34" s="104"/>
      <c r="AP34" s="104"/>
      <c r="AQ34" s="104"/>
      <c r="AR34" s="104"/>
      <c r="AS34" s="104"/>
      <c r="AT34" s="104"/>
      <c r="AU34" s="104"/>
      <c r="AV34" s="104"/>
      <c r="AW34" s="104"/>
      <c r="AX34" s="104"/>
      <c r="AY34" s="104"/>
      <c r="AZ34" s="1036"/>
      <c r="BA34" s="1036"/>
      <c r="BB34" s="94"/>
    </row>
    <row r="35" spans="2:54" ht="30.75" customHeight="1">
      <c r="B35" s="348" t="s">
        <v>175</v>
      </c>
      <c r="C35" s="363" t="s">
        <v>158</v>
      </c>
      <c r="D35" s="364" t="s">
        <v>196</v>
      </c>
      <c r="E35" s="364" t="s">
        <v>196</v>
      </c>
      <c r="F35" s="365"/>
      <c r="G35" s="364"/>
      <c r="H35" s="364"/>
      <c r="I35" s="364"/>
      <c r="J35" s="364"/>
      <c r="K35" s="364"/>
      <c r="L35" s="364"/>
      <c r="M35" s="364"/>
      <c r="N35" s="365"/>
      <c r="O35" s="365"/>
      <c r="P35" s="365"/>
      <c r="Q35" s="365"/>
      <c r="R35" s="365"/>
      <c r="S35" s="365"/>
      <c r="T35" s="365"/>
      <c r="U35" s="365"/>
      <c r="V35" s="357"/>
      <c r="W35" s="314"/>
      <c r="AG35" s="104"/>
      <c r="AH35" s="104"/>
      <c r="AI35" s="104"/>
      <c r="AJ35" s="104"/>
      <c r="AK35" s="104"/>
      <c r="AL35" s="104"/>
      <c r="AM35" s="104"/>
      <c r="AN35" s="104"/>
      <c r="AO35" s="104"/>
      <c r="AP35" s="104"/>
      <c r="AQ35" s="104"/>
      <c r="AR35" s="104"/>
      <c r="AS35" s="104"/>
      <c r="AT35" s="104"/>
      <c r="AU35" s="104"/>
      <c r="AV35" s="104"/>
      <c r="AW35" s="104"/>
      <c r="AX35" s="104"/>
      <c r="AY35" s="104"/>
      <c r="AZ35" s="1036"/>
      <c r="BA35" s="1036"/>
      <c r="BB35" s="94"/>
    </row>
    <row r="36" spans="2:54" ht="45" customHeight="1">
      <c r="B36" s="348" t="s">
        <v>1377</v>
      </c>
      <c r="C36" s="363" t="s">
        <v>599</v>
      </c>
      <c r="D36" s="364" t="s">
        <v>144</v>
      </c>
      <c r="E36" s="364" t="s">
        <v>144</v>
      </c>
      <c r="F36" s="364" t="s">
        <v>144</v>
      </c>
      <c r="G36" s="364" t="s">
        <v>144</v>
      </c>
      <c r="H36" s="364"/>
      <c r="I36" s="364"/>
      <c r="J36" s="364"/>
      <c r="K36" s="364"/>
      <c r="L36" s="364"/>
      <c r="M36" s="364"/>
      <c r="N36" s="365"/>
      <c r="O36" s="365"/>
      <c r="P36" s="365"/>
      <c r="Q36" s="365"/>
      <c r="R36" s="365"/>
      <c r="S36" s="365"/>
      <c r="T36" s="365"/>
      <c r="U36" s="365"/>
      <c r="V36" s="357"/>
      <c r="W36" s="314" t="s">
        <v>600</v>
      </c>
      <c r="AG36" s="104"/>
      <c r="AH36" s="104"/>
      <c r="AI36" s="104"/>
      <c r="AJ36" s="104"/>
      <c r="AK36" s="104"/>
      <c r="AL36" s="104"/>
      <c r="AM36" s="104"/>
      <c r="AN36" s="104"/>
      <c r="AO36" s="104"/>
      <c r="AP36" s="104"/>
      <c r="AQ36" s="104"/>
      <c r="AR36" s="104"/>
      <c r="AS36" s="104"/>
      <c r="AT36" s="104"/>
      <c r="AU36" s="104"/>
      <c r="AV36" s="104"/>
      <c r="AW36" s="104"/>
      <c r="AX36" s="104"/>
      <c r="AY36" s="104"/>
      <c r="AZ36" s="1036"/>
      <c r="BA36" s="1036"/>
      <c r="BB36" s="94"/>
    </row>
    <row r="37" spans="2:54" ht="45.75" customHeight="1">
      <c r="B37" s="348" t="s">
        <v>197</v>
      </c>
      <c r="C37" s="363" t="s">
        <v>159</v>
      </c>
      <c r="D37" s="364" t="s">
        <v>196</v>
      </c>
      <c r="E37" s="364" t="s">
        <v>196</v>
      </c>
      <c r="F37" s="364" t="s">
        <v>144</v>
      </c>
      <c r="G37" s="364"/>
      <c r="H37" s="364"/>
      <c r="I37" s="364"/>
      <c r="J37" s="364"/>
      <c r="K37" s="364"/>
      <c r="L37" s="364"/>
      <c r="M37" s="364"/>
      <c r="N37" s="365"/>
      <c r="O37" s="365"/>
      <c r="P37" s="365"/>
      <c r="Q37" s="365"/>
      <c r="R37" s="365"/>
      <c r="S37" s="365"/>
      <c r="T37" s="365"/>
      <c r="U37" s="365"/>
      <c r="V37" s="357"/>
      <c r="W37" s="314" t="s">
        <v>604</v>
      </c>
      <c r="AG37" s="104"/>
      <c r="AH37" s="104"/>
      <c r="AI37" s="104"/>
      <c r="AJ37" s="104"/>
      <c r="AK37" s="104"/>
      <c r="AL37" s="104"/>
      <c r="AM37" s="104"/>
      <c r="AN37" s="104"/>
      <c r="AO37" s="104"/>
      <c r="AP37" s="104"/>
      <c r="AQ37" s="104"/>
      <c r="AR37" s="104"/>
      <c r="AS37" s="104"/>
      <c r="AT37" s="104"/>
      <c r="AU37" s="104"/>
      <c r="AV37" s="104"/>
      <c r="AW37" s="104"/>
      <c r="AX37" s="104"/>
      <c r="AY37" s="104"/>
      <c r="AZ37" s="1036"/>
      <c r="BA37" s="1036"/>
      <c r="BB37" s="94"/>
    </row>
    <row r="38" spans="2:54" ht="38.25" customHeight="1">
      <c r="B38" s="348" t="s">
        <v>608</v>
      </c>
      <c r="C38" s="363" t="s">
        <v>160</v>
      </c>
      <c r="D38" s="364" t="s">
        <v>196</v>
      </c>
      <c r="E38" s="364" t="s">
        <v>196</v>
      </c>
      <c r="F38" s="365" t="s">
        <v>556</v>
      </c>
      <c r="G38" s="364"/>
      <c r="H38" s="364"/>
      <c r="I38" s="364"/>
      <c r="J38" s="364"/>
      <c r="K38" s="364"/>
      <c r="L38" s="364"/>
      <c r="M38" s="364"/>
      <c r="N38" s="365"/>
      <c r="O38" s="365" t="s">
        <v>556</v>
      </c>
      <c r="P38" s="365"/>
      <c r="Q38" s="365"/>
      <c r="R38" s="365"/>
      <c r="S38" s="365"/>
      <c r="T38" s="365"/>
      <c r="U38" s="365"/>
      <c r="V38" s="357"/>
      <c r="W38" s="373" t="s">
        <v>1064</v>
      </c>
      <c r="AG38" s="104"/>
      <c r="AH38" s="104"/>
      <c r="AI38" s="104"/>
      <c r="AJ38" s="104"/>
      <c r="AK38" s="104"/>
      <c r="AL38" s="104"/>
      <c r="AM38" s="104"/>
      <c r="AN38" s="104"/>
      <c r="AO38" s="104"/>
      <c r="AP38" s="104"/>
      <c r="AQ38" s="104"/>
      <c r="AR38" s="104"/>
      <c r="AS38" s="104"/>
      <c r="AT38" s="104"/>
      <c r="AU38" s="104"/>
      <c r="AV38" s="104"/>
      <c r="AW38" s="104"/>
      <c r="AX38" s="104"/>
      <c r="AY38" s="104"/>
      <c r="AZ38" s="1036"/>
      <c r="BA38" s="1036"/>
      <c r="BB38" s="94"/>
    </row>
    <row r="39" spans="2:54" ht="54" customHeight="1">
      <c r="B39" s="348" t="s">
        <v>278</v>
      </c>
      <c r="C39" s="100" t="s">
        <v>1078</v>
      </c>
      <c r="D39" s="112" t="s">
        <v>556</v>
      </c>
      <c r="E39" s="112" t="s">
        <v>556</v>
      </c>
      <c r="F39" s="115"/>
      <c r="G39" s="112"/>
      <c r="H39" s="112"/>
      <c r="I39" s="112"/>
      <c r="J39" s="112"/>
      <c r="K39" s="112"/>
      <c r="L39" s="112"/>
      <c r="M39" s="112"/>
      <c r="N39" s="115"/>
      <c r="O39" s="115"/>
      <c r="P39" s="115"/>
      <c r="Q39" s="115"/>
      <c r="R39" s="112" t="s">
        <v>556</v>
      </c>
      <c r="S39" s="115"/>
      <c r="T39" s="115"/>
      <c r="U39" s="115"/>
      <c r="W39" s="884" t="s">
        <v>1393</v>
      </c>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3"/>
    </row>
    <row r="40" spans="2:54" ht="30" customHeight="1">
      <c r="B40" s="348" t="s">
        <v>609</v>
      </c>
      <c r="C40" s="363" t="s">
        <v>606</v>
      </c>
      <c r="D40" s="364" t="s">
        <v>144</v>
      </c>
      <c r="E40" s="364" t="s">
        <v>144</v>
      </c>
      <c r="F40" s="365"/>
      <c r="G40" s="364"/>
      <c r="H40" s="364"/>
      <c r="I40" s="364"/>
      <c r="J40" s="364"/>
      <c r="K40" s="364"/>
      <c r="L40" s="364"/>
      <c r="M40" s="364"/>
      <c r="N40" s="365"/>
      <c r="O40" s="365"/>
      <c r="P40" s="365"/>
      <c r="Q40" s="365"/>
      <c r="R40" s="365"/>
      <c r="S40" s="365"/>
      <c r="T40" s="365"/>
      <c r="U40" s="365"/>
      <c r="V40" s="357"/>
      <c r="W40" s="31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94"/>
    </row>
    <row r="41" spans="2:54" ht="30.75" customHeight="1">
      <c r="B41" s="348" t="s">
        <v>610</v>
      </c>
      <c r="C41" s="363" t="s">
        <v>110</v>
      </c>
      <c r="D41" s="364" t="s">
        <v>196</v>
      </c>
      <c r="E41" s="364" t="s">
        <v>196</v>
      </c>
      <c r="F41" s="365"/>
      <c r="G41" s="364"/>
      <c r="H41" s="364"/>
      <c r="I41" s="364"/>
      <c r="J41" s="364"/>
      <c r="K41" s="364"/>
      <c r="L41" s="364"/>
      <c r="M41" s="364"/>
      <c r="N41" s="365" t="s">
        <v>196</v>
      </c>
      <c r="O41" s="365"/>
      <c r="P41" s="365"/>
      <c r="Q41" s="365"/>
      <c r="R41" s="365"/>
      <c r="S41" s="365"/>
      <c r="T41" s="365"/>
      <c r="U41" s="365"/>
      <c r="V41" s="357"/>
      <c r="W41" s="314"/>
      <c r="AG41" s="104"/>
      <c r="AH41" s="104"/>
      <c r="AI41" s="104"/>
      <c r="AJ41" s="104"/>
      <c r="AK41" s="104"/>
      <c r="AL41" s="104"/>
      <c r="AM41" s="104"/>
      <c r="AN41" s="104"/>
      <c r="AO41" s="104"/>
      <c r="AP41" s="104"/>
      <c r="AQ41" s="1036"/>
      <c r="AR41" s="1036"/>
      <c r="AS41" s="1036"/>
      <c r="AT41" s="1036"/>
      <c r="AU41" s="104"/>
      <c r="AV41" s="104"/>
      <c r="AW41" s="104"/>
      <c r="AX41" s="1036"/>
      <c r="AY41" s="1036"/>
      <c r="AZ41" s="1036"/>
      <c r="BA41" s="1036"/>
      <c r="BB41" s="94"/>
    </row>
    <row r="42" spans="2:54" ht="30.75" customHeight="1">
      <c r="B42" s="348" t="s">
        <v>615</v>
      </c>
      <c r="C42" s="363" t="s">
        <v>607</v>
      </c>
      <c r="D42" s="364" t="s">
        <v>144</v>
      </c>
      <c r="E42" s="364" t="s">
        <v>144</v>
      </c>
      <c r="F42" s="364"/>
      <c r="G42" s="364"/>
      <c r="H42" s="364"/>
      <c r="I42" s="364"/>
      <c r="J42" s="364"/>
      <c r="K42" s="364"/>
      <c r="L42" s="364"/>
      <c r="M42" s="364"/>
      <c r="N42" s="365"/>
      <c r="O42" s="365"/>
      <c r="P42" s="365"/>
      <c r="Q42" s="365"/>
      <c r="R42" s="365"/>
      <c r="S42" s="365"/>
      <c r="T42" s="365"/>
      <c r="U42" s="365"/>
      <c r="V42" s="357"/>
      <c r="W42" s="31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94"/>
    </row>
    <row r="43" spans="2:54" ht="30.75" customHeight="1">
      <c r="B43" s="348" t="s">
        <v>1378</v>
      </c>
      <c r="C43" s="363" t="s">
        <v>611</v>
      </c>
      <c r="D43" s="364" t="s">
        <v>144</v>
      </c>
      <c r="E43" s="364" t="s">
        <v>144</v>
      </c>
      <c r="F43" s="364"/>
      <c r="G43" s="364"/>
      <c r="H43" s="364"/>
      <c r="I43" s="364"/>
      <c r="J43" s="364"/>
      <c r="K43" s="364"/>
      <c r="L43" s="364"/>
      <c r="M43" s="364"/>
      <c r="N43" s="365"/>
      <c r="O43" s="365"/>
      <c r="P43" s="365"/>
      <c r="Q43" s="365"/>
      <c r="R43" s="365"/>
      <c r="S43" s="365"/>
      <c r="T43" s="365"/>
      <c r="U43" s="365"/>
      <c r="V43" s="357"/>
      <c r="W43" s="31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94"/>
    </row>
    <row r="44" spans="2:54" ht="30.75" customHeight="1">
      <c r="B44" s="348" t="s">
        <v>1379</v>
      </c>
      <c r="C44" s="363" t="s">
        <v>612</v>
      </c>
      <c r="D44" s="364" t="s">
        <v>144</v>
      </c>
      <c r="E44" s="364" t="s">
        <v>144</v>
      </c>
      <c r="F44" s="364"/>
      <c r="G44" s="364"/>
      <c r="H44" s="364"/>
      <c r="I44" s="364"/>
      <c r="J44" s="364"/>
      <c r="K44" s="364"/>
      <c r="L44" s="364"/>
      <c r="M44" s="364"/>
      <c r="N44" s="365"/>
      <c r="O44" s="365"/>
      <c r="P44" s="365"/>
      <c r="Q44" s="365"/>
      <c r="R44" s="365"/>
      <c r="S44" s="365"/>
      <c r="T44" s="365"/>
      <c r="U44" s="365"/>
      <c r="V44" s="357"/>
      <c r="W44" s="31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94"/>
    </row>
    <row r="45" spans="2:54" ht="36.75" customHeight="1">
      <c r="B45" s="348" t="s">
        <v>1380</v>
      </c>
      <c r="C45" s="363" t="s">
        <v>613</v>
      </c>
      <c r="D45" s="364" t="s">
        <v>144</v>
      </c>
      <c r="E45" s="364" t="s">
        <v>144</v>
      </c>
      <c r="F45" s="364"/>
      <c r="G45" s="364"/>
      <c r="H45" s="364"/>
      <c r="I45" s="364"/>
      <c r="J45" s="364"/>
      <c r="K45" s="364"/>
      <c r="L45" s="364"/>
      <c r="M45" s="364"/>
      <c r="N45" s="365"/>
      <c r="O45" s="365"/>
      <c r="P45" s="365"/>
      <c r="Q45" s="365"/>
      <c r="R45" s="365"/>
      <c r="S45" s="365"/>
      <c r="T45" s="365"/>
      <c r="U45" s="365"/>
      <c r="V45" s="357"/>
      <c r="W45" s="314" t="s">
        <v>614</v>
      </c>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94"/>
    </row>
    <row r="46" spans="2:54" ht="42.75" customHeight="1">
      <c r="B46" s="348" t="s">
        <v>1381</v>
      </c>
      <c r="C46" s="886" t="s">
        <v>1079</v>
      </c>
      <c r="D46" s="112" t="s">
        <v>556</v>
      </c>
      <c r="E46" s="112" t="s">
        <v>556</v>
      </c>
      <c r="F46" s="112"/>
      <c r="G46" s="112"/>
      <c r="H46" s="112"/>
      <c r="I46" s="112"/>
      <c r="J46" s="112"/>
      <c r="K46" s="112"/>
      <c r="L46" s="112"/>
      <c r="M46" s="112"/>
      <c r="N46" s="115"/>
      <c r="O46" s="115"/>
      <c r="P46" s="115"/>
      <c r="Q46" s="115"/>
      <c r="R46" s="115"/>
      <c r="S46" s="112" t="s">
        <v>556</v>
      </c>
      <c r="T46" s="115"/>
      <c r="U46" s="112"/>
      <c r="W46" s="884" t="s">
        <v>1394</v>
      </c>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3"/>
    </row>
    <row r="47" spans="2:54" ht="40.5" customHeight="1">
      <c r="B47" s="348" t="s">
        <v>1382</v>
      </c>
      <c r="C47" s="886" t="s">
        <v>1080</v>
      </c>
      <c r="D47" s="112" t="s">
        <v>556</v>
      </c>
      <c r="E47" s="112" t="s">
        <v>556</v>
      </c>
      <c r="F47" s="112"/>
      <c r="G47" s="112"/>
      <c r="H47" s="112"/>
      <c r="I47" s="112"/>
      <c r="J47" s="112"/>
      <c r="K47" s="112"/>
      <c r="L47" s="112"/>
      <c r="M47" s="112"/>
      <c r="N47" s="115"/>
      <c r="O47" s="115"/>
      <c r="P47" s="115"/>
      <c r="Q47" s="115"/>
      <c r="R47" s="115"/>
      <c r="S47" s="112" t="s">
        <v>556</v>
      </c>
      <c r="T47" s="115"/>
      <c r="U47" s="112"/>
      <c r="W47" s="884" t="s">
        <v>1395</v>
      </c>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3"/>
    </row>
    <row r="48" spans="2:54" ht="78" customHeight="1">
      <c r="B48" s="348" t="s">
        <v>1383</v>
      </c>
      <c r="C48" s="882" t="s">
        <v>1081</v>
      </c>
      <c r="D48" s="112" t="s">
        <v>556</v>
      </c>
      <c r="E48" s="112" t="s">
        <v>556</v>
      </c>
      <c r="F48" s="112"/>
      <c r="G48" s="112"/>
      <c r="H48" s="112"/>
      <c r="I48" s="112"/>
      <c r="J48" s="112"/>
      <c r="K48" s="112"/>
      <c r="L48" s="112"/>
      <c r="M48" s="112"/>
      <c r="N48" s="115"/>
      <c r="O48" s="115"/>
      <c r="P48" s="115"/>
      <c r="Q48" s="115"/>
      <c r="R48" s="115"/>
      <c r="S48" s="115"/>
      <c r="T48" s="112" t="s">
        <v>556</v>
      </c>
      <c r="U48" s="112"/>
      <c r="W48" s="884" t="s">
        <v>1527</v>
      </c>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3"/>
    </row>
    <row r="49" spans="2:54" ht="54" customHeight="1">
      <c r="B49" s="348" t="s">
        <v>1384</v>
      </c>
      <c r="C49" s="100" t="s">
        <v>111</v>
      </c>
      <c r="D49" s="112" t="s">
        <v>196</v>
      </c>
      <c r="E49" s="112" t="s">
        <v>196</v>
      </c>
      <c r="F49" s="112" t="s">
        <v>144</v>
      </c>
      <c r="G49" s="112"/>
      <c r="H49" s="112" t="s">
        <v>144</v>
      </c>
      <c r="I49" s="112"/>
      <c r="J49" s="112"/>
      <c r="K49" s="112"/>
      <c r="L49" s="112"/>
      <c r="M49" s="112"/>
      <c r="N49" s="115"/>
      <c r="O49" s="115"/>
      <c r="P49" s="115"/>
      <c r="Q49" s="115"/>
      <c r="R49" s="115"/>
      <c r="S49" s="115"/>
      <c r="T49" s="115"/>
      <c r="U49" s="115"/>
      <c r="W49" s="887" t="s">
        <v>990</v>
      </c>
      <c r="AG49" s="104"/>
      <c r="AH49" s="104"/>
      <c r="AI49" s="104"/>
      <c r="AJ49" s="104"/>
      <c r="AK49" s="104"/>
      <c r="AL49" s="104"/>
      <c r="AM49" s="104"/>
      <c r="AN49" s="104"/>
      <c r="AO49" s="104"/>
      <c r="AP49" s="104"/>
      <c r="AQ49" s="1036"/>
      <c r="AR49" s="1036"/>
      <c r="AS49" s="1036"/>
      <c r="AT49" s="1036"/>
      <c r="AU49" s="104"/>
      <c r="AV49" s="104"/>
      <c r="AW49" s="104"/>
      <c r="AX49" s="1036"/>
      <c r="AY49" s="1036"/>
      <c r="AZ49" s="1036"/>
      <c r="BA49" s="1036"/>
      <c r="BB49" s="94"/>
    </row>
    <row r="50" spans="2:54" ht="13.5" customHeight="1">
      <c r="C50" s="368"/>
      <c r="D50" s="357"/>
      <c r="E50" s="357"/>
      <c r="F50" s="357"/>
      <c r="G50" s="357"/>
      <c r="H50" s="357"/>
      <c r="I50" s="357"/>
      <c r="J50" s="357"/>
      <c r="K50" s="357"/>
      <c r="L50" s="357"/>
      <c r="M50" s="357"/>
      <c r="N50" s="357"/>
      <c r="O50" s="357"/>
      <c r="P50" s="357"/>
      <c r="Q50" s="357"/>
      <c r="R50" s="357"/>
      <c r="S50" s="357"/>
      <c r="T50" s="357"/>
      <c r="U50" s="357"/>
      <c r="V50" s="357"/>
      <c r="W50" s="357"/>
      <c r="AE50" s="106"/>
      <c r="AF50" s="106"/>
      <c r="AG50" s="107"/>
      <c r="AH50" s="106"/>
      <c r="AI50" s="106"/>
      <c r="AJ50" s="106"/>
      <c r="AK50" s="106"/>
      <c r="AL50" s="106"/>
      <c r="AM50" s="94"/>
      <c r="AN50" s="94"/>
      <c r="AO50" s="94"/>
      <c r="AP50" s="94"/>
      <c r="AQ50" s="94"/>
      <c r="AR50" s="94"/>
      <c r="AS50" s="94"/>
      <c r="AT50" s="94"/>
      <c r="AU50" s="94"/>
      <c r="AV50" s="94"/>
      <c r="AW50" s="94"/>
      <c r="AX50" s="94"/>
      <c r="AY50" s="94"/>
      <c r="AZ50" s="94"/>
      <c r="BA50" s="94"/>
      <c r="BB50" s="94"/>
    </row>
    <row r="51" spans="2:54" s="102" customFormat="1" ht="14.25">
      <c r="C51" s="361" t="s">
        <v>1530</v>
      </c>
      <c r="D51" s="357"/>
      <c r="E51" s="357"/>
      <c r="F51" s="357"/>
      <c r="G51" s="357"/>
      <c r="H51" s="357"/>
      <c r="I51" s="357"/>
      <c r="J51" s="357"/>
      <c r="K51" s="357"/>
      <c r="L51" s="357"/>
      <c r="M51" s="357"/>
      <c r="N51" s="357"/>
      <c r="O51" s="357"/>
      <c r="P51" s="357"/>
      <c r="Q51" s="357"/>
      <c r="R51" s="357"/>
      <c r="S51" s="357"/>
      <c r="T51" s="357"/>
      <c r="U51" s="357"/>
      <c r="V51" s="357"/>
      <c r="W51" s="357"/>
      <c r="AE51" s="104"/>
      <c r="AF51" s="104"/>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row>
    <row r="52" spans="2:54" ht="30" customHeight="1">
      <c r="B52" s="95" t="s">
        <v>409</v>
      </c>
      <c r="C52" s="363" t="s">
        <v>106</v>
      </c>
      <c r="D52" s="364" t="s">
        <v>144</v>
      </c>
      <c r="E52" s="364" t="s">
        <v>144</v>
      </c>
      <c r="F52" s="364" t="s">
        <v>144</v>
      </c>
      <c r="G52" s="364"/>
      <c r="H52" s="364"/>
      <c r="I52" s="364"/>
      <c r="J52" s="364"/>
      <c r="K52" s="364"/>
      <c r="L52" s="364"/>
      <c r="M52" s="364"/>
      <c r="N52" s="365"/>
      <c r="O52" s="365"/>
      <c r="P52" s="365"/>
      <c r="Q52" s="365"/>
      <c r="R52" s="365"/>
      <c r="S52" s="365"/>
      <c r="T52" s="365"/>
      <c r="U52" s="365"/>
      <c r="V52" s="357"/>
      <c r="W52" s="314" t="s">
        <v>544</v>
      </c>
      <c r="AE52" s="104"/>
      <c r="AF52" s="104"/>
      <c r="AG52" s="108"/>
      <c r="AH52" s="108"/>
      <c r="AI52" s="108"/>
      <c r="AJ52" s="108"/>
      <c r="AK52" s="108"/>
      <c r="AL52" s="108"/>
      <c r="AM52" s="1009"/>
      <c r="AN52" s="1009"/>
      <c r="AO52" s="1009"/>
      <c r="AP52" s="1009"/>
      <c r="AQ52" s="1009"/>
      <c r="AR52" s="1009"/>
      <c r="AS52" s="1009"/>
      <c r="AT52" s="1009"/>
      <c r="AU52" s="108"/>
      <c r="AV52" s="108"/>
      <c r="AW52" s="108"/>
      <c r="AX52" s="1009"/>
      <c r="AY52" s="1009"/>
      <c r="AZ52" s="1009"/>
      <c r="BA52" s="1009"/>
      <c r="BB52" s="94"/>
    </row>
    <row r="53" spans="2:54" ht="30" customHeight="1">
      <c r="B53" s="95" t="s">
        <v>410</v>
      </c>
      <c r="C53" s="363" t="s">
        <v>90</v>
      </c>
      <c r="D53" s="364" t="s">
        <v>144</v>
      </c>
      <c r="E53" s="364" t="s">
        <v>144</v>
      </c>
      <c r="F53" s="364" t="s">
        <v>144</v>
      </c>
      <c r="G53" s="364"/>
      <c r="H53" s="364"/>
      <c r="I53" s="364"/>
      <c r="J53" s="364"/>
      <c r="K53" s="364"/>
      <c r="L53" s="364"/>
      <c r="M53" s="364"/>
      <c r="N53" s="365"/>
      <c r="O53" s="365"/>
      <c r="P53" s="365"/>
      <c r="Q53" s="365"/>
      <c r="R53" s="365"/>
      <c r="S53" s="365"/>
      <c r="T53" s="365"/>
      <c r="U53" s="365"/>
      <c r="V53" s="357"/>
      <c r="W53" s="314" t="s">
        <v>536</v>
      </c>
      <c r="AE53" s="104"/>
      <c r="AF53" s="104"/>
      <c r="AG53" s="108"/>
      <c r="AH53" s="108"/>
      <c r="AI53" s="108"/>
      <c r="AJ53" s="108"/>
      <c r="AK53" s="108"/>
      <c r="AL53" s="108"/>
      <c r="AM53" s="1009"/>
      <c r="AN53" s="1009"/>
      <c r="AO53" s="1009"/>
      <c r="AP53" s="1009"/>
      <c r="AQ53" s="1009"/>
      <c r="AR53" s="1009"/>
      <c r="AS53" s="1009"/>
      <c r="AT53" s="1009"/>
      <c r="AU53" s="108"/>
      <c r="AV53" s="108"/>
      <c r="AW53" s="108"/>
      <c r="AX53" s="1009"/>
      <c r="AY53" s="1009"/>
      <c r="AZ53" s="1009"/>
      <c r="BA53" s="1009"/>
      <c r="BB53" s="94"/>
    </row>
    <row r="54" spans="2:54" ht="38.25" customHeight="1">
      <c r="B54" s="95" t="s">
        <v>411</v>
      </c>
      <c r="C54" s="363" t="s">
        <v>91</v>
      </c>
      <c r="D54" s="364" t="s">
        <v>196</v>
      </c>
      <c r="E54" s="364" t="s">
        <v>480</v>
      </c>
      <c r="F54" s="364" t="s">
        <v>144</v>
      </c>
      <c r="G54" s="364"/>
      <c r="H54" s="364"/>
      <c r="I54" s="364"/>
      <c r="J54" s="364"/>
      <c r="K54" s="364"/>
      <c r="L54" s="364"/>
      <c r="M54" s="364"/>
      <c r="N54" s="365"/>
      <c r="O54" s="365"/>
      <c r="P54" s="365"/>
      <c r="Q54" s="365"/>
      <c r="R54" s="365"/>
      <c r="S54" s="365"/>
      <c r="T54" s="365"/>
      <c r="U54" s="365"/>
      <c r="V54" s="357"/>
      <c r="W54" s="314" t="s">
        <v>555</v>
      </c>
      <c r="AE54" s="104"/>
      <c r="AF54" s="104"/>
      <c r="AG54" s="108"/>
      <c r="AH54" s="108"/>
      <c r="AI54" s="108"/>
      <c r="AJ54" s="108"/>
      <c r="AK54" s="108"/>
      <c r="AL54" s="108"/>
      <c r="AM54" s="1009"/>
      <c r="AN54" s="1009"/>
      <c r="AO54" s="1009"/>
      <c r="AP54" s="1009"/>
      <c r="AQ54" s="1009"/>
      <c r="AR54" s="1009"/>
      <c r="AS54" s="1009"/>
      <c r="AT54" s="1009"/>
      <c r="AU54" s="108"/>
      <c r="AV54" s="108"/>
      <c r="AW54" s="108"/>
      <c r="AX54" s="1009"/>
      <c r="AY54" s="1009"/>
      <c r="AZ54" s="1009"/>
      <c r="BA54" s="1009"/>
      <c r="BB54" s="94"/>
    </row>
    <row r="55" spans="2:54" ht="38.25" customHeight="1">
      <c r="B55" s="95" t="s">
        <v>412</v>
      </c>
      <c r="C55" s="882" t="s">
        <v>1073</v>
      </c>
      <c r="D55" s="883" t="s">
        <v>556</v>
      </c>
      <c r="E55" s="883" t="s">
        <v>556</v>
      </c>
      <c r="F55" s="112"/>
      <c r="G55" s="112"/>
      <c r="H55" s="112"/>
      <c r="I55" s="112"/>
      <c r="J55" s="112"/>
      <c r="K55" s="112"/>
      <c r="L55" s="112"/>
      <c r="M55" s="112"/>
      <c r="N55" s="115"/>
      <c r="O55" s="115"/>
      <c r="P55" s="115"/>
      <c r="Q55" s="115"/>
      <c r="R55" s="115"/>
      <c r="S55" s="115"/>
      <c r="T55" s="115"/>
      <c r="U55" s="115"/>
      <c r="W55" s="884" t="s">
        <v>1075</v>
      </c>
      <c r="AE55" s="382"/>
      <c r="AF55" s="382"/>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3"/>
    </row>
    <row r="56" spans="2:54" ht="38.25" customHeight="1">
      <c r="B56" s="95" t="s">
        <v>413</v>
      </c>
      <c r="C56" s="885" t="s">
        <v>1074</v>
      </c>
      <c r="D56" s="883" t="s">
        <v>556</v>
      </c>
      <c r="E56" s="883" t="s">
        <v>556</v>
      </c>
      <c r="F56" s="112"/>
      <c r="G56" s="112"/>
      <c r="H56" s="112"/>
      <c r="I56" s="112"/>
      <c r="J56" s="112"/>
      <c r="K56" s="112"/>
      <c r="L56" s="112"/>
      <c r="M56" s="112"/>
      <c r="N56" s="115"/>
      <c r="O56" s="115"/>
      <c r="P56" s="115"/>
      <c r="Q56" s="115"/>
      <c r="R56" s="115"/>
      <c r="S56" s="115"/>
      <c r="T56" s="115"/>
      <c r="U56" s="115"/>
      <c r="W56" s="884" t="s">
        <v>1076</v>
      </c>
      <c r="AE56" s="382"/>
      <c r="AF56" s="382"/>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3"/>
    </row>
    <row r="57" spans="2:54" ht="38.25" customHeight="1">
      <c r="B57" s="95" t="s">
        <v>414</v>
      </c>
      <c r="C57" s="363" t="s">
        <v>107</v>
      </c>
      <c r="D57" s="364" t="s">
        <v>196</v>
      </c>
      <c r="E57" s="364" t="s">
        <v>196</v>
      </c>
      <c r="F57" s="364" t="s">
        <v>144</v>
      </c>
      <c r="G57" s="364"/>
      <c r="H57" s="364"/>
      <c r="I57" s="364"/>
      <c r="J57" s="364"/>
      <c r="K57" s="364"/>
      <c r="L57" s="364"/>
      <c r="M57" s="364"/>
      <c r="N57" s="365"/>
      <c r="O57" s="365"/>
      <c r="P57" s="365"/>
      <c r="Q57" s="365"/>
      <c r="R57" s="365"/>
      <c r="S57" s="365"/>
      <c r="T57" s="365"/>
      <c r="U57" s="365"/>
      <c r="V57" s="357"/>
      <c r="W57" s="314" t="s">
        <v>991</v>
      </c>
      <c r="X57" s="104"/>
      <c r="Y57" s="104"/>
      <c r="Z57" s="104"/>
      <c r="AA57" s="104"/>
      <c r="AB57" s="104"/>
      <c r="AC57" s="104"/>
      <c r="AD57" s="104"/>
      <c r="AE57" s="104"/>
      <c r="AF57" s="104"/>
      <c r="AG57" s="108"/>
      <c r="AH57" s="108"/>
      <c r="AI57" s="108"/>
      <c r="AJ57" s="108"/>
      <c r="AK57" s="108"/>
      <c r="AL57" s="108"/>
      <c r="AM57" s="1009"/>
      <c r="AN57" s="1009"/>
      <c r="AO57" s="1009"/>
      <c r="AP57" s="1009"/>
      <c r="AQ57" s="1009"/>
      <c r="AR57" s="1009"/>
      <c r="AS57" s="1009"/>
      <c r="AT57" s="1009"/>
      <c r="AU57" s="108"/>
      <c r="AV57" s="108"/>
      <c r="AW57" s="108"/>
      <c r="AX57" s="1009"/>
      <c r="AY57" s="1009"/>
      <c r="AZ57" s="1009"/>
      <c r="BA57" s="1009"/>
      <c r="BB57" s="94"/>
    </row>
    <row r="58" spans="2:54" ht="38.25" customHeight="1">
      <c r="B58" s="95" t="s">
        <v>415</v>
      </c>
      <c r="C58" s="363" t="s">
        <v>155</v>
      </c>
      <c r="D58" s="364" t="s">
        <v>196</v>
      </c>
      <c r="E58" s="364" t="s">
        <v>196</v>
      </c>
      <c r="F58" s="364" t="s">
        <v>144</v>
      </c>
      <c r="G58" s="364"/>
      <c r="H58" s="364"/>
      <c r="I58" s="364"/>
      <c r="J58" s="364"/>
      <c r="K58" s="364"/>
      <c r="L58" s="364"/>
      <c r="M58" s="364"/>
      <c r="N58" s="365"/>
      <c r="O58" s="365"/>
      <c r="P58" s="365"/>
      <c r="Q58" s="365"/>
      <c r="R58" s="365"/>
      <c r="S58" s="365"/>
      <c r="T58" s="365"/>
      <c r="U58" s="365"/>
      <c r="V58" s="357"/>
      <c r="W58" s="314" t="s">
        <v>618</v>
      </c>
      <c r="X58" s="1009"/>
      <c r="Y58" s="1009"/>
      <c r="Z58" s="1009"/>
      <c r="AA58" s="1009"/>
      <c r="AB58" s="1009"/>
      <c r="AC58" s="1009"/>
      <c r="AD58" s="1009"/>
      <c r="AE58" s="1009"/>
      <c r="AF58" s="108"/>
      <c r="AG58" s="108"/>
      <c r="AH58" s="108"/>
      <c r="AI58" s="108"/>
      <c r="AJ58" s="108"/>
      <c r="AK58" s="108"/>
      <c r="AL58" s="108"/>
      <c r="AM58" s="1009"/>
      <c r="AN58" s="1009"/>
      <c r="AO58" s="1009"/>
      <c r="AP58" s="1009"/>
      <c r="AQ58" s="1009"/>
      <c r="AR58" s="1009"/>
      <c r="AS58" s="1009"/>
      <c r="AT58" s="1009"/>
      <c r="AU58" s="108"/>
      <c r="AV58" s="108"/>
      <c r="AW58" s="108"/>
      <c r="AX58" s="1009"/>
      <c r="AY58" s="1009"/>
      <c r="AZ58" s="1009"/>
      <c r="BA58" s="1009"/>
      <c r="BB58" s="94"/>
    </row>
    <row r="59" spans="2:54" ht="31.5" customHeight="1">
      <c r="B59" s="95" t="s">
        <v>416</v>
      </c>
      <c r="C59" s="363" t="s">
        <v>181</v>
      </c>
      <c r="D59" s="364" t="s">
        <v>196</v>
      </c>
      <c r="E59" s="364" t="s">
        <v>196</v>
      </c>
      <c r="F59" s="369"/>
      <c r="G59" s="370"/>
      <c r="H59" s="370"/>
      <c r="I59" s="370"/>
      <c r="J59" s="370"/>
      <c r="K59" s="370"/>
      <c r="L59" s="370"/>
      <c r="M59" s="370"/>
      <c r="N59" s="369"/>
      <c r="O59" s="369"/>
      <c r="P59" s="369"/>
      <c r="Q59" s="369"/>
      <c r="R59" s="369"/>
      <c r="S59" s="369"/>
      <c r="T59" s="369"/>
      <c r="U59" s="369"/>
      <c r="V59" s="357"/>
      <c r="W59" s="314"/>
      <c r="X59" s="1009"/>
      <c r="Y59" s="1009"/>
      <c r="Z59" s="1009"/>
      <c r="AA59" s="1009"/>
      <c r="AB59" s="1009"/>
      <c r="AC59" s="1009"/>
      <c r="AD59" s="1009"/>
      <c r="AE59" s="1009"/>
      <c r="AF59" s="108"/>
      <c r="AG59" s="108"/>
      <c r="AH59" s="108"/>
      <c r="AI59" s="108"/>
      <c r="AJ59" s="108"/>
      <c r="AK59" s="108"/>
      <c r="AL59" s="108"/>
      <c r="AM59" s="1009"/>
      <c r="AN59" s="1009"/>
      <c r="AO59" s="1009"/>
      <c r="AP59" s="1009"/>
      <c r="AQ59" s="1009"/>
      <c r="AR59" s="1009"/>
      <c r="AS59" s="1009"/>
      <c r="AT59" s="1009"/>
      <c r="AU59" s="108"/>
      <c r="AV59" s="108"/>
      <c r="AW59" s="108"/>
      <c r="AX59" s="1009"/>
      <c r="AY59" s="1009"/>
      <c r="AZ59" s="1009"/>
      <c r="BA59" s="1009"/>
      <c r="BB59" s="94"/>
    </row>
    <row r="60" spans="2:54" ht="72" customHeight="1">
      <c r="B60" s="95" t="s">
        <v>772</v>
      </c>
      <c r="C60" s="363" t="s">
        <v>157</v>
      </c>
      <c r="D60" s="364" t="s">
        <v>196</v>
      </c>
      <c r="E60" s="364" t="s">
        <v>196</v>
      </c>
      <c r="F60" s="369"/>
      <c r="G60" s="370"/>
      <c r="H60" s="370"/>
      <c r="I60" s="370"/>
      <c r="J60" s="370"/>
      <c r="K60" s="370"/>
      <c r="L60" s="364" t="s">
        <v>408</v>
      </c>
      <c r="M60" s="370"/>
      <c r="N60" s="369"/>
      <c r="O60" s="369"/>
      <c r="P60" s="369"/>
      <c r="Q60" s="369"/>
      <c r="R60" s="369"/>
      <c r="S60" s="369"/>
      <c r="T60" s="369"/>
      <c r="U60" s="369"/>
      <c r="V60" s="357"/>
      <c r="W60" s="314" t="s">
        <v>1065</v>
      </c>
      <c r="X60" s="1009"/>
      <c r="Y60" s="1009"/>
      <c r="Z60" s="1009"/>
      <c r="AA60" s="1009"/>
      <c r="AB60" s="1009"/>
      <c r="AC60" s="1009"/>
      <c r="AD60" s="1009"/>
      <c r="AE60" s="1009"/>
      <c r="AF60" s="108"/>
      <c r="AG60" s="108"/>
      <c r="AH60" s="108"/>
      <c r="AI60" s="108"/>
      <c r="AJ60" s="108"/>
      <c r="AK60" s="108"/>
      <c r="AL60" s="108"/>
      <c r="AM60" s="1009"/>
      <c r="AN60" s="1009"/>
      <c r="AO60" s="1009"/>
      <c r="AP60" s="1009"/>
      <c r="AQ60" s="1009"/>
      <c r="AR60" s="1009"/>
      <c r="AS60" s="1009"/>
      <c r="AT60" s="1009"/>
      <c r="AU60" s="108"/>
      <c r="AV60" s="108"/>
      <c r="AW60" s="108"/>
      <c r="AX60" s="1009"/>
      <c r="AY60" s="1009"/>
      <c r="AZ60" s="1009"/>
      <c r="BA60" s="1009"/>
      <c r="BB60" s="94"/>
    </row>
    <row r="61" spans="2:54" ht="37.5" customHeight="1">
      <c r="B61" s="95" t="s">
        <v>773</v>
      </c>
      <c r="C61" s="363" t="s">
        <v>115</v>
      </c>
      <c r="D61" s="364" t="s">
        <v>196</v>
      </c>
      <c r="E61" s="364" t="s">
        <v>196</v>
      </c>
      <c r="F61" s="369"/>
      <c r="G61" s="370"/>
      <c r="H61" s="370"/>
      <c r="I61" s="370"/>
      <c r="J61" s="370"/>
      <c r="K61" s="370"/>
      <c r="L61" s="370"/>
      <c r="M61" s="370"/>
      <c r="N61" s="369"/>
      <c r="O61" s="369"/>
      <c r="P61" s="369"/>
      <c r="Q61" s="369"/>
      <c r="R61" s="369"/>
      <c r="S61" s="369"/>
      <c r="T61" s="369"/>
      <c r="U61" s="369"/>
      <c r="V61" s="357"/>
      <c r="W61" s="314" t="s">
        <v>992</v>
      </c>
      <c r="X61" s="1009"/>
      <c r="Y61" s="1009"/>
      <c r="Z61" s="1009"/>
      <c r="AA61" s="1009"/>
      <c r="AB61" s="1009"/>
      <c r="AC61" s="1009"/>
      <c r="AD61" s="1009"/>
      <c r="AE61" s="1009"/>
      <c r="AF61" s="108"/>
      <c r="AG61" s="108"/>
      <c r="AH61" s="108"/>
      <c r="AI61" s="108"/>
      <c r="AJ61" s="108"/>
      <c r="AK61" s="108"/>
      <c r="AL61" s="108"/>
      <c r="AM61" s="1009"/>
      <c r="AN61" s="1009"/>
      <c r="AO61" s="1009"/>
      <c r="AP61" s="1009"/>
      <c r="AQ61" s="1009"/>
      <c r="AR61" s="1009"/>
      <c r="AS61" s="1009"/>
      <c r="AT61" s="1009"/>
      <c r="AU61" s="108"/>
      <c r="AV61" s="108"/>
      <c r="AW61" s="108"/>
      <c r="AX61" s="1009"/>
      <c r="AY61" s="1009"/>
      <c r="AZ61" s="1009"/>
      <c r="BA61" s="1009"/>
      <c r="BB61" s="94"/>
    </row>
    <row r="62" spans="2:54" ht="37.5" customHeight="1">
      <c r="B62" s="95" t="s">
        <v>774</v>
      </c>
      <c r="C62" s="100" t="s">
        <v>1082</v>
      </c>
      <c r="D62" s="112" t="s">
        <v>144</v>
      </c>
      <c r="E62" s="112" t="s">
        <v>144</v>
      </c>
      <c r="F62" s="888"/>
      <c r="G62" s="888"/>
      <c r="H62" s="888"/>
      <c r="I62" s="888"/>
      <c r="J62" s="888"/>
      <c r="K62" s="888"/>
      <c r="L62" s="888"/>
      <c r="M62" s="888"/>
      <c r="N62" s="889"/>
      <c r="O62" s="889"/>
      <c r="P62" s="889"/>
      <c r="Q62" s="889"/>
      <c r="R62" s="889"/>
      <c r="S62" s="889"/>
      <c r="T62" s="889"/>
      <c r="U62" s="115" t="s">
        <v>144</v>
      </c>
      <c r="W62" s="890"/>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3"/>
    </row>
    <row r="63" spans="2:54" ht="37.5" customHeight="1">
      <c r="B63" s="95" t="s">
        <v>417</v>
      </c>
      <c r="C63" s="100" t="s">
        <v>109</v>
      </c>
      <c r="D63" s="112" t="s">
        <v>196</v>
      </c>
      <c r="E63" s="112" t="s">
        <v>196</v>
      </c>
      <c r="F63" s="112" t="s">
        <v>144</v>
      </c>
      <c r="G63" s="112"/>
      <c r="H63" s="112"/>
      <c r="I63" s="112"/>
      <c r="J63" s="112"/>
      <c r="K63" s="112"/>
      <c r="L63" s="112"/>
      <c r="M63" s="112"/>
      <c r="N63" s="115"/>
      <c r="O63" s="115"/>
      <c r="P63" s="115"/>
      <c r="Q63" s="115"/>
      <c r="R63" s="115"/>
      <c r="S63" s="115"/>
      <c r="T63" s="115"/>
      <c r="U63" s="115"/>
      <c r="W63" s="890" t="s">
        <v>604</v>
      </c>
      <c r="X63" s="1009"/>
      <c r="Y63" s="1009"/>
      <c r="Z63" s="1009"/>
      <c r="AA63" s="1009"/>
      <c r="AB63" s="1009"/>
      <c r="AC63" s="1009"/>
      <c r="AD63" s="1009"/>
      <c r="AE63" s="1009"/>
      <c r="AF63" s="108"/>
      <c r="AG63" s="108"/>
      <c r="AH63" s="108"/>
      <c r="AI63" s="108"/>
      <c r="AJ63" s="108"/>
      <c r="AK63" s="108"/>
      <c r="AL63" s="108"/>
      <c r="AM63" s="1009"/>
      <c r="AN63" s="1009"/>
      <c r="AO63" s="1009"/>
      <c r="AP63" s="1009"/>
      <c r="AQ63" s="1009"/>
      <c r="AR63" s="1009"/>
      <c r="AS63" s="1009"/>
      <c r="AT63" s="1009"/>
      <c r="AU63" s="108"/>
      <c r="AV63" s="108"/>
      <c r="AW63" s="108"/>
      <c r="AX63" s="1009"/>
      <c r="AY63" s="1009"/>
      <c r="AZ63" s="1009"/>
      <c r="BA63" s="1009"/>
      <c r="BB63" s="94"/>
    </row>
    <row r="64" spans="2:54" ht="45.75" customHeight="1">
      <c r="B64" s="95" t="s">
        <v>1385</v>
      </c>
      <c r="C64" s="100" t="s">
        <v>605</v>
      </c>
      <c r="D64" s="112" t="s">
        <v>144</v>
      </c>
      <c r="E64" s="112" t="s">
        <v>144</v>
      </c>
      <c r="F64" s="115" t="s">
        <v>144</v>
      </c>
      <c r="G64" s="112"/>
      <c r="H64" s="112"/>
      <c r="I64" s="112"/>
      <c r="J64" s="112"/>
      <c r="K64" s="112"/>
      <c r="L64" s="112"/>
      <c r="M64" s="112"/>
      <c r="N64" s="115"/>
      <c r="O64" s="115" t="s">
        <v>556</v>
      </c>
      <c r="P64" s="115"/>
      <c r="Q64" s="115"/>
      <c r="R64" s="115"/>
      <c r="S64" s="115"/>
      <c r="T64" s="115"/>
      <c r="U64" s="115"/>
      <c r="W64" s="884" t="s">
        <v>1064</v>
      </c>
      <c r="X64" s="1009"/>
      <c r="Y64" s="1009"/>
      <c r="Z64" s="1009"/>
      <c r="AA64" s="1009"/>
      <c r="AB64" s="1009"/>
      <c r="AC64" s="1009"/>
      <c r="AD64" s="1009"/>
      <c r="AE64" s="1009"/>
      <c r="AF64" s="108"/>
      <c r="AG64" s="108"/>
      <c r="AH64" s="108"/>
      <c r="AI64" s="108"/>
      <c r="AJ64" s="108"/>
      <c r="AK64" s="108"/>
      <c r="AL64" s="108"/>
      <c r="AM64" s="1009"/>
      <c r="AN64" s="1009"/>
      <c r="AO64" s="1009"/>
      <c r="AP64" s="1009"/>
      <c r="AQ64" s="1009"/>
      <c r="AR64" s="1009"/>
      <c r="AS64" s="1009"/>
      <c r="AT64" s="1009"/>
      <c r="AU64" s="108"/>
      <c r="AV64" s="108"/>
      <c r="AW64" s="108"/>
      <c r="AX64" s="1009"/>
      <c r="AY64" s="1009"/>
      <c r="AZ64" s="1009"/>
      <c r="BA64" s="1009"/>
      <c r="BB64" s="94"/>
    </row>
    <row r="65" spans="2:54" ht="78.75" customHeight="1">
      <c r="B65" s="95" t="s">
        <v>1386</v>
      </c>
      <c r="C65" s="882" t="s">
        <v>1081</v>
      </c>
      <c r="D65" s="112" t="s">
        <v>556</v>
      </c>
      <c r="E65" s="112" t="s">
        <v>556</v>
      </c>
      <c r="F65" s="112"/>
      <c r="G65" s="112"/>
      <c r="H65" s="112"/>
      <c r="I65" s="112"/>
      <c r="J65" s="112"/>
      <c r="K65" s="112"/>
      <c r="L65" s="112"/>
      <c r="M65" s="112"/>
      <c r="N65" s="115"/>
      <c r="O65" s="115"/>
      <c r="P65" s="115"/>
      <c r="Q65" s="115"/>
      <c r="R65" s="115"/>
      <c r="S65" s="115"/>
      <c r="T65" s="112" t="s">
        <v>556</v>
      </c>
      <c r="U65" s="115"/>
      <c r="W65" s="884" t="s">
        <v>1528</v>
      </c>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3"/>
    </row>
    <row r="66" spans="2:54" ht="52.5" customHeight="1">
      <c r="B66" s="95" t="s">
        <v>1387</v>
      </c>
      <c r="C66" s="363" t="s">
        <v>111</v>
      </c>
      <c r="D66" s="364" t="s">
        <v>144</v>
      </c>
      <c r="E66" s="364" t="s">
        <v>144</v>
      </c>
      <c r="F66" s="364" t="s">
        <v>144</v>
      </c>
      <c r="G66" s="364"/>
      <c r="H66" s="364" t="s">
        <v>144</v>
      </c>
      <c r="I66" s="364"/>
      <c r="J66" s="364"/>
      <c r="K66" s="364"/>
      <c r="L66" s="364"/>
      <c r="M66" s="364"/>
      <c r="N66" s="365"/>
      <c r="O66" s="365"/>
      <c r="P66" s="365"/>
      <c r="Q66" s="365"/>
      <c r="R66" s="365"/>
      <c r="S66" s="365"/>
      <c r="T66" s="365"/>
      <c r="U66" s="365"/>
      <c r="V66" s="357"/>
      <c r="W66" s="374" t="s">
        <v>993</v>
      </c>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94"/>
    </row>
    <row r="67" spans="2:54" ht="52.5" customHeight="1">
      <c r="B67" s="95" t="s">
        <v>1388</v>
      </c>
      <c r="C67" s="366" t="s">
        <v>616</v>
      </c>
      <c r="D67" s="367" t="s">
        <v>144</v>
      </c>
      <c r="E67" s="367" t="s">
        <v>144</v>
      </c>
      <c r="F67" s="364"/>
      <c r="G67" s="364"/>
      <c r="H67" s="364"/>
      <c r="I67" s="364"/>
      <c r="J67" s="364"/>
      <c r="K67" s="364"/>
      <c r="L67" s="364"/>
      <c r="M67" s="364"/>
      <c r="N67" s="365"/>
      <c r="O67" s="365"/>
      <c r="P67" s="365"/>
      <c r="Q67" s="365"/>
      <c r="R67" s="365"/>
      <c r="S67" s="365"/>
      <c r="T67" s="365"/>
      <c r="U67" s="365"/>
      <c r="V67" s="357"/>
      <c r="W67" s="314" t="s">
        <v>617</v>
      </c>
      <c r="X67" s="1009"/>
      <c r="Y67" s="1009"/>
      <c r="Z67" s="1009"/>
      <c r="AA67" s="1009"/>
      <c r="AB67" s="1009"/>
      <c r="AC67" s="1009"/>
      <c r="AD67" s="1009"/>
      <c r="AE67" s="1009"/>
      <c r="AF67" s="108"/>
      <c r="AG67" s="108"/>
      <c r="AH67" s="108"/>
      <c r="AI67" s="108"/>
      <c r="AJ67" s="108"/>
      <c r="AK67" s="108"/>
      <c r="AL67" s="108"/>
      <c r="AM67" s="1009"/>
      <c r="AN67" s="1009"/>
      <c r="AO67" s="1009"/>
      <c r="AP67" s="1009"/>
      <c r="AQ67" s="1009"/>
      <c r="AR67" s="1009"/>
      <c r="AS67" s="1009"/>
      <c r="AT67" s="1009"/>
      <c r="AU67" s="108"/>
      <c r="AV67" s="108"/>
      <c r="AW67" s="108"/>
      <c r="AX67" s="1009"/>
      <c r="AY67" s="1009"/>
      <c r="AZ67" s="1009"/>
      <c r="BA67" s="1009"/>
      <c r="BB67" s="94"/>
    </row>
    <row r="68" spans="2:54">
      <c r="C68" s="368"/>
      <c r="D68" s="357"/>
      <c r="E68" s="357"/>
      <c r="F68" s="357"/>
      <c r="G68" s="357"/>
      <c r="H68" s="357"/>
      <c r="I68" s="357"/>
      <c r="J68" s="357"/>
      <c r="K68" s="357"/>
      <c r="L68" s="357"/>
      <c r="M68" s="357"/>
      <c r="N68" s="357"/>
      <c r="O68" s="357"/>
      <c r="P68" s="357"/>
      <c r="Q68" s="357"/>
      <c r="R68" s="357"/>
      <c r="S68" s="357"/>
      <c r="T68" s="357"/>
      <c r="U68" s="357"/>
      <c r="V68" s="357"/>
      <c r="W68" s="375"/>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row>
    <row r="69" spans="2:54" s="102" customFormat="1" ht="14.25">
      <c r="C69" s="361" t="s">
        <v>195</v>
      </c>
      <c r="D69" s="357"/>
      <c r="E69" s="357"/>
      <c r="F69" s="357"/>
      <c r="G69" s="357"/>
      <c r="H69" s="357"/>
      <c r="I69" s="357"/>
      <c r="J69" s="357"/>
      <c r="K69" s="357"/>
      <c r="L69" s="357"/>
      <c r="M69" s="357"/>
      <c r="N69" s="357"/>
      <c r="O69" s="357"/>
      <c r="P69" s="357"/>
      <c r="Q69" s="357"/>
      <c r="R69" s="357"/>
      <c r="S69" s="357"/>
      <c r="T69" s="357"/>
      <c r="U69" s="357"/>
      <c r="V69" s="357"/>
      <c r="W69" s="357"/>
      <c r="AE69" s="104"/>
      <c r="AF69" s="104"/>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row>
    <row r="70" spans="2:54" ht="30" customHeight="1">
      <c r="B70" s="95" t="s">
        <v>418</v>
      </c>
      <c r="C70" s="363" t="s">
        <v>106</v>
      </c>
      <c r="D70" s="364" t="s">
        <v>144</v>
      </c>
      <c r="E70" s="364" t="s">
        <v>144</v>
      </c>
      <c r="F70" s="364" t="s">
        <v>144</v>
      </c>
      <c r="G70" s="364"/>
      <c r="H70" s="364"/>
      <c r="I70" s="364"/>
      <c r="J70" s="364"/>
      <c r="K70" s="364"/>
      <c r="L70" s="364"/>
      <c r="M70" s="364"/>
      <c r="N70" s="364"/>
      <c r="O70" s="365"/>
      <c r="P70" s="365"/>
      <c r="Q70" s="365"/>
      <c r="R70" s="365"/>
      <c r="S70" s="365"/>
      <c r="T70" s="365"/>
      <c r="U70" s="365"/>
      <c r="V70" s="357"/>
      <c r="W70" s="314" t="s">
        <v>544</v>
      </c>
      <c r="AE70" s="104"/>
      <c r="AF70" s="104"/>
      <c r="AG70" s="108"/>
      <c r="AH70" s="108"/>
      <c r="AI70" s="108"/>
      <c r="AJ70" s="108"/>
      <c r="AK70" s="108"/>
      <c r="AL70" s="108"/>
      <c r="AM70" s="1009"/>
      <c r="AN70" s="1009"/>
      <c r="AO70" s="1009"/>
      <c r="AP70" s="1009"/>
      <c r="AQ70" s="1009"/>
      <c r="AR70" s="1009"/>
      <c r="AS70" s="1009"/>
      <c r="AT70" s="1009"/>
      <c r="AU70" s="108"/>
      <c r="AV70" s="108"/>
      <c r="AW70" s="108"/>
      <c r="AX70" s="1009"/>
      <c r="AY70" s="1009"/>
      <c r="AZ70" s="1009"/>
      <c r="BA70" s="1009"/>
      <c r="BB70" s="94"/>
    </row>
    <row r="71" spans="2:54" ht="30" customHeight="1">
      <c r="B71" s="95" t="s">
        <v>419</v>
      </c>
      <c r="C71" s="363" t="s">
        <v>90</v>
      </c>
      <c r="D71" s="364" t="s">
        <v>144</v>
      </c>
      <c r="E71" s="364" t="s">
        <v>144</v>
      </c>
      <c r="F71" s="364" t="s">
        <v>144</v>
      </c>
      <c r="G71" s="364"/>
      <c r="H71" s="364"/>
      <c r="I71" s="364"/>
      <c r="J71" s="364"/>
      <c r="K71" s="364"/>
      <c r="L71" s="364"/>
      <c r="M71" s="364"/>
      <c r="N71" s="364"/>
      <c r="O71" s="365"/>
      <c r="P71" s="365"/>
      <c r="Q71" s="365"/>
      <c r="R71" s="365"/>
      <c r="S71" s="365"/>
      <c r="T71" s="365"/>
      <c r="U71" s="365"/>
      <c r="V71" s="357"/>
      <c r="W71" s="314" t="s">
        <v>536</v>
      </c>
      <c r="AE71" s="104"/>
      <c r="AF71" s="104"/>
      <c r="AG71" s="108"/>
      <c r="AH71" s="108"/>
      <c r="AI71" s="108"/>
      <c r="AJ71" s="108"/>
      <c r="AK71" s="108"/>
      <c r="AL71" s="108"/>
      <c r="AM71" s="1009"/>
      <c r="AN71" s="1009"/>
      <c r="AO71" s="1009"/>
      <c r="AP71" s="1009"/>
      <c r="AQ71" s="1009"/>
      <c r="AR71" s="1009"/>
      <c r="AS71" s="1009"/>
      <c r="AT71" s="1009"/>
      <c r="AU71" s="108"/>
      <c r="AV71" s="108"/>
      <c r="AW71" s="108"/>
      <c r="AX71" s="1009"/>
      <c r="AY71" s="1009"/>
      <c r="AZ71" s="1009"/>
      <c r="BA71" s="1009"/>
      <c r="BB71" s="94"/>
    </row>
    <row r="72" spans="2:54" ht="38.25" customHeight="1">
      <c r="B72" s="95" t="s">
        <v>420</v>
      </c>
      <c r="C72" s="363" t="s">
        <v>91</v>
      </c>
      <c r="D72" s="364" t="s">
        <v>196</v>
      </c>
      <c r="E72" s="364" t="s">
        <v>480</v>
      </c>
      <c r="F72" s="364" t="s">
        <v>144</v>
      </c>
      <c r="G72" s="364"/>
      <c r="H72" s="364"/>
      <c r="I72" s="364"/>
      <c r="J72" s="364"/>
      <c r="K72" s="364"/>
      <c r="L72" s="364"/>
      <c r="M72" s="364"/>
      <c r="N72" s="364"/>
      <c r="O72" s="365"/>
      <c r="P72" s="365"/>
      <c r="Q72" s="365"/>
      <c r="R72" s="365"/>
      <c r="S72" s="365"/>
      <c r="T72" s="365"/>
      <c r="U72" s="365"/>
      <c r="V72" s="357"/>
      <c r="W72" s="314" t="s">
        <v>557</v>
      </c>
      <c r="AE72" s="104"/>
      <c r="AF72" s="104"/>
      <c r="AG72" s="108"/>
      <c r="AH72" s="108"/>
      <c r="AI72" s="108"/>
      <c r="AJ72" s="108"/>
      <c r="AK72" s="108"/>
      <c r="AL72" s="108"/>
      <c r="AM72" s="1009"/>
      <c r="AN72" s="1009"/>
      <c r="AO72" s="1009"/>
      <c r="AP72" s="1009"/>
      <c r="AQ72" s="1009"/>
      <c r="AR72" s="1009"/>
      <c r="AS72" s="1009"/>
      <c r="AT72" s="1009"/>
      <c r="AU72" s="108"/>
      <c r="AV72" s="108"/>
      <c r="AW72" s="108"/>
      <c r="AX72" s="1009"/>
      <c r="AY72" s="1009"/>
      <c r="AZ72" s="1009"/>
      <c r="BA72" s="1009"/>
      <c r="BB72" s="94"/>
    </row>
    <row r="73" spans="2:54" ht="38.25" customHeight="1">
      <c r="B73" s="95" t="s">
        <v>421</v>
      </c>
      <c r="C73" s="882" t="s">
        <v>1073</v>
      </c>
      <c r="D73" s="883" t="s">
        <v>556</v>
      </c>
      <c r="E73" s="883" t="s">
        <v>556</v>
      </c>
      <c r="F73" s="112"/>
      <c r="G73" s="112"/>
      <c r="H73" s="112"/>
      <c r="I73" s="112"/>
      <c r="J73" s="112"/>
      <c r="K73" s="112"/>
      <c r="L73" s="112"/>
      <c r="M73" s="112"/>
      <c r="N73" s="112"/>
      <c r="O73" s="115"/>
      <c r="P73" s="115"/>
      <c r="Q73" s="115"/>
      <c r="R73" s="115"/>
      <c r="S73" s="115"/>
      <c r="T73" s="115"/>
      <c r="U73" s="115"/>
      <c r="W73" s="884" t="s">
        <v>1075</v>
      </c>
      <c r="AE73" s="382"/>
      <c r="AF73" s="382"/>
      <c r="AG73" s="381"/>
      <c r="AH73" s="381"/>
      <c r="AI73" s="381"/>
      <c r="AJ73" s="381"/>
      <c r="AK73" s="381"/>
      <c r="AL73" s="381"/>
      <c r="AM73" s="381"/>
      <c r="AN73" s="381"/>
      <c r="AO73" s="381"/>
      <c r="AP73" s="381"/>
      <c r="AQ73" s="381"/>
      <c r="AR73" s="381"/>
      <c r="AS73" s="381"/>
      <c r="AT73" s="381"/>
      <c r="AU73" s="381"/>
      <c r="AV73" s="381"/>
      <c r="AW73" s="381"/>
      <c r="AX73" s="381"/>
      <c r="AY73" s="381"/>
      <c r="AZ73" s="381"/>
      <c r="BA73" s="381"/>
      <c r="BB73" s="383"/>
    </row>
    <row r="74" spans="2:54" ht="38.25" customHeight="1">
      <c r="B74" s="95" t="s">
        <v>422</v>
      </c>
      <c r="C74" s="885" t="s">
        <v>1074</v>
      </c>
      <c r="D74" s="883" t="s">
        <v>556</v>
      </c>
      <c r="E74" s="883" t="s">
        <v>556</v>
      </c>
      <c r="F74" s="112"/>
      <c r="G74" s="112"/>
      <c r="H74" s="112"/>
      <c r="I74" s="112"/>
      <c r="J74" s="112"/>
      <c r="K74" s="112"/>
      <c r="L74" s="112"/>
      <c r="M74" s="112"/>
      <c r="N74" s="112"/>
      <c r="O74" s="115"/>
      <c r="P74" s="115"/>
      <c r="Q74" s="115"/>
      <c r="R74" s="115"/>
      <c r="S74" s="115"/>
      <c r="T74" s="115"/>
      <c r="U74" s="115"/>
      <c r="W74" s="884" t="s">
        <v>1076</v>
      </c>
      <c r="AE74" s="382"/>
      <c r="AF74" s="382"/>
      <c r="AG74" s="381"/>
      <c r="AH74" s="381"/>
      <c r="AI74" s="381"/>
      <c r="AJ74" s="381"/>
      <c r="AK74" s="381"/>
      <c r="AL74" s="381"/>
      <c r="AM74" s="381"/>
      <c r="AN74" s="381"/>
      <c r="AO74" s="381"/>
      <c r="AP74" s="381"/>
      <c r="AQ74" s="381"/>
      <c r="AR74" s="381"/>
      <c r="AS74" s="381"/>
      <c r="AT74" s="381"/>
      <c r="AU74" s="381"/>
      <c r="AV74" s="381"/>
      <c r="AW74" s="381"/>
      <c r="AX74" s="381"/>
      <c r="AY74" s="381"/>
      <c r="AZ74" s="381"/>
      <c r="BA74" s="381"/>
      <c r="BB74" s="383"/>
    </row>
    <row r="75" spans="2:54" ht="38.25" customHeight="1">
      <c r="B75" s="95" t="s">
        <v>423</v>
      </c>
      <c r="C75" s="100" t="s">
        <v>107</v>
      </c>
      <c r="D75" s="112" t="s">
        <v>196</v>
      </c>
      <c r="E75" s="112" t="s">
        <v>196</v>
      </c>
      <c r="F75" s="112" t="s">
        <v>144</v>
      </c>
      <c r="G75" s="112"/>
      <c r="H75" s="112"/>
      <c r="I75" s="112"/>
      <c r="J75" s="112"/>
      <c r="K75" s="112"/>
      <c r="L75" s="112"/>
      <c r="M75" s="112"/>
      <c r="N75" s="112"/>
      <c r="O75" s="115"/>
      <c r="P75" s="115"/>
      <c r="Q75" s="115"/>
      <c r="R75" s="115"/>
      <c r="S75" s="115"/>
      <c r="T75" s="115"/>
      <c r="U75" s="115"/>
      <c r="W75" s="890" t="s">
        <v>991</v>
      </c>
      <c r="X75" s="104"/>
      <c r="Y75" s="104"/>
      <c r="Z75" s="104"/>
      <c r="AA75" s="104"/>
      <c r="AB75" s="104"/>
      <c r="AC75" s="104"/>
      <c r="AD75" s="104"/>
      <c r="AE75" s="104"/>
      <c r="AF75" s="104"/>
      <c r="AG75" s="108"/>
      <c r="AH75" s="108"/>
      <c r="AI75" s="108"/>
      <c r="AJ75" s="108"/>
      <c r="AK75" s="108"/>
      <c r="AL75" s="108"/>
      <c r="AM75" s="1009"/>
      <c r="AN75" s="1009"/>
      <c r="AO75" s="1009"/>
      <c r="AP75" s="1009"/>
      <c r="AQ75" s="1009"/>
      <c r="AR75" s="1009"/>
      <c r="AS75" s="1009"/>
      <c r="AT75" s="1009"/>
      <c r="AU75" s="108"/>
      <c r="AV75" s="108"/>
      <c r="AW75" s="108"/>
      <c r="AX75" s="1009"/>
      <c r="AY75" s="1009"/>
      <c r="AZ75" s="1009"/>
      <c r="BA75" s="1009"/>
      <c r="BB75" s="94"/>
    </row>
    <row r="76" spans="2:54" ht="30" customHeight="1">
      <c r="B76" s="95" t="s">
        <v>424</v>
      </c>
      <c r="C76" s="100" t="s">
        <v>181</v>
      </c>
      <c r="D76" s="112" t="s">
        <v>196</v>
      </c>
      <c r="E76" s="112" t="s">
        <v>196</v>
      </c>
      <c r="F76" s="889"/>
      <c r="G76" s="888"/>
      <c r="H76" s="888"/>
      <c r="I76" s="888"/>
      <c r="J76" s="888"/>
      <c r="K76" s="888"/>
      <c r="L76" s="888"/>
      <c r="M76" s="888"/>
      <c r="N76" s="888"/>
      <c r="O76" s="889"/>
      <c r="P76" s="889"/>
      <c r="Q76" s="889"/>
      <c r="R76" s="889"/>
      <c r="S76" s="889"/>
      <c r="T76" s="889"/>
      <c r="U76" s="889"/>
      <c r="W76" s="890"/>
      <c r="X76" s="1009"/>
      <c r="Y76" s="1009"/>
      <c r="Z76" s="1009"/>
      <c r="AA76" s="1009"/>
      <c r="AB76" s="1009"/>
      <c r="AC76" s="1009"/>
      <c r="AD76" s="1009"/>
      <c r="AE76" s="1009"/>
      <c r="AF76" s="108"/>
      <c r="AG76" s="108"/>
      <c r="AH76" s="108"/>
      <c r="AI76" s="108"/>
      <c r="AJ76" s="108"/>
      <c r="AK76" s="108"/>
      <c r="AL76" s="108"/>
      <c r="AM76" s="1009"/>
      <c r="AN76" s="1009"/>
      <c r="AO76" s="1009"/>
      <c r="AP76" s="1009"/>
      <c r="AQ76" s="1009"/>
      <c r="AR76" s="1009"/>
      <c r="AS76" s="1009"/>
      <c r="AT76" s="1009"/>
      <c r="AU76" s="108"/>
      <c r="AV76" s="108"/>
      <c r="AW76" s="108"/>
      <c r="AX76" s="1009"/>
      <c r="AY76" s="1009"/>
      <c r="AZ76" s="1009"/>
      <c r="BA76" s="1009"/>
      <c r="BB76" s="94"/>
    </row>
    <row r="77" spans="2:54" ht="88.5" customHeight="1">
      <c r="B77" s="95" t="s">
        <v>769</v>
      </c>
      <c r="C77" s="100" t="s">
        <v>157</v>
      </c>
      <c r="D77" s="112" t="s">
        <v>196</v>
      </c>
      <c r="E77" s="112" t="s">
        <v>196</v>
      </c>
      <c r="F77" s="889"/>
      <c r="G77" s="888"/>
      <c r="H77" s="888"/>
      <c r="I77" s="888"/>
      <c r="J77" s="888"/>
      <c r="K77" s="888"/>
      <c r="L77" s="112" t="s">
        <v>556</v>
      </c>
      <c r="M77" s="888"/>
      <c r="N77" s="888"/>
      <c r="O77" s="889"/>
      <c r="P77" s="889"/>
      <c r="Q77" s="889"/>
      <c r="R77" s="889"/>
      <c r="S77" s="889"/>
      <c r="T77" s="889"/>
      <c r="U77" s="889"/>
      <c r="W77" s="890" t="s">
        <v>1066</v>
      </c>
      <c r="X77" s="1009"/>
      <c r="Y77" s="1009"/>
      <c r="Z77" s="1009"/>
      <c r="AA77" s="1009"/>
      <c r="AB77" s="1009"/>
      <c r="AC77" s="1009"/>
      <c r="AD77" s="1009"/>
      <c r="AE77" s="1009"/>
      <c r="AF77" s="108"/>
      <c r="AG77" s="108"/>
      <c r="AH77" s="108"/>
      <c r="AI77" s="108"/>
      <c r="AJ77" s="108"/>
      <c r="AK77" s="108"/>
      <c r="AL77" s="108"/>
      <c r="AM77" s="1009"/>
      <c r="AN77" s="1009"/>
      <c r="AO77" s="1009"/>
      <c r="AP77" s="1009"/>
      <c r="AQ77" s="1009"/>
      <c r="AR77" s="1009"/>
      <c r="AS77" s="1009"/>
      <c r="AT77" s="1009"/>
      <c r="AU77" s="108"/>
      <c r="AV77" s="108"/>
      <c r="AW77" s="108"/>
      <c r="AX77" s="1009"/>
      <c r="AY77" s="1009"/>
      <c r="AZ77" s="1009"/>
      <c r="BA77" s="1009"/>
      <c r="BB77" s="94"/>
    </row>
    <row r="78" spans="2:54" ht="30.75" customHeight="1">
      <c r="B78" s="95" t="s">
        <v>770</v>
      </c>
      <c r="C78" s="363" t="s">
        <v>115</v>
      </c>
      <c r="D78" s="364" t="s">
        <v>196</v>
      </c>
      <c r="E78" s="364" t="s">
        <v>196</v>
      </c>
      <c r="F78" s="369"/>
      <c r="G78" s="370"/>
      <c r="H78" s="370"/>
      <c r="I78" s="370"/>
      <c r="J78" s="370"/>
      <c r="K78" s="370"/>
      <c r="L78" s="370"/>
      <c r="M78" s="370"/>
      <c r="N78" s="370"/>
      <c r="O78" s="369"/>
      <c r="P78" s="369"/>
      <c r="Q78" s="369"/>
      <c r="R78" s="369"/>
      <c r="S78" s="369"/>
      <c r="T78" s="369"/>
      <c r="U78" s="369"/>
      <c r="V78" s="357"/>
      <c r="W78" s="314" t="s">
        <v>994</v>
      </c>
      <c r="X78" s="1009"/>
      <c r="Y78" s="1009"/>
      <c r="Z78" s="1009"/>
      <c r="AA78" s="1009"/>
      <c r="AB78" s="1009"/>
      <c r="AC78" s="1009"/>
      <c r="AD78" s="1009"/>
      <c r="AE78" s="1009"/>
      <c r="AF78" s="108"/>
      <c r="AG78" s="108"/>
      <c r="AH78" s="108"/>
      <c r="AI78" s="108"/>
      <c r="AJ78" s="108"/>
      <c r="AK78" s="108"/>
      <c r="AL78" s="108"/>
      <c r="AM78" s="1009"/>
      <c r="AN78" s="1009"/>
      <c r="AO78" s="1009"/>
      <c r="AP78" s="1009"/>
      <c r="AQ78" s="1009"/>
      <c r="AR78" s="1009"/>
      <c r="AS78" s="1009"/>
      <c r="AT78" s="1009"/>
      <c r="AU78" s="108"/>
      <c r="AV78" s="108"/>
      <c r="AW78" s="108"/>
      <c r="AX78" s="1009"/>
      <c r="AY78" s="1009"/>
      <c r="AZ78" s="1009"/>
      <c r="BA78" s="1009"/>
      <c r="BB78" s="94"/>
    </row>
    <row r="79" spans="2:54" ht="30.75" customHeight="1">
      <c r="B79" s="95" t="s">
        <v>771</v>
      </c>
      <c r="C79" s="100" t="s">
        <v>1082</v>
      </c>
      <c r="D79" s="112" t="s">
        <v>144</v>
      </c>
      <c r="E79" s="112" t="s">
        <v>144</v>
      </c>
      <c r="F79" s="888"/>
      <c r="G79" s="888"/>
      <c r="H79" s="888"/>
      <c r="I79" s="888"/>
      <c r="J79" s="888"/>
      <c r="K79" s="888"/>
      <c r="L79" s="888"/>
      <c r="M79" s="888"/>
      <c r="N79" s="888"/>
      <c r="O79" s="889"/>
      <c r="P79" s="889"/>
      <c r="Q79" s="889"/>
      <c r="R79" s="889"/>
      <c r="S79" s="889"/>
      <c r="T79" s="889"/>
      <c r="U79" s="115" t="s">
        <v>144</v>
      </c>
      <c r="W79" s="890"/>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3"/>
    </row>
    <row r="80" spans="2:54" ht="51.75" customHeight="1">
      <c r="B80" s="95" t="s">
        <v>425</v>
      </c>
      <c r="C80" s="363" t="s">
        <v>109</v>
      </c>
      <c r="D80" s="364" t="s">
        <v>196</v>
      </c>
      <c r="E80" s="364" t="s">
        <v>196</v>
      </c>
      <c r="F80" s="364" t="s">
        <v>144</v>
      </c>
      <c r="G80" s="364"/>
      <c r="H80" s="364"/>
      <c r="I80" s="364"/>
      <c r="J80" s="364"/>
      <c r="K80" s="364"/>
      <c r="L80" s="364"/>
      <c r="M80" s="364"/>
      <c r="N80" s="364"/>
      <c r="O80" s="365"/>
      <c r="P80" s="365"/>
      <c r="Q80" s="365"/>
      <c r="R80" s="365"/>
      <c r="S80" s="365"/>
      <c r="T80" s="365"/>
      <c r="U80" s="365"/>
      <c r="V80" s="357"/>
      <c r="W80" s="314" t="s">
        <v>604</v>
      </c>
      <c r="X80" s="1009"/>
      <c r="Y80" s="1009"/>
      <c r="Z80" s="1009"/>
      <c r="AA80" s="1009"/>
      <c r="AB80" s="1009"/>
      <c r="AC80" s="1009"/>
      <c r="AD80" s="1009"/>
      <c r="AE80" s="1009"/>
      <c r="AF80" s="108"/>
      <c r="AG80" s="108"/>
      <c r="AH80" s="108"/>
      <c r="AI80" s="108"/>
      <c r="AJ80" s="108"/>
      <c r="AK80" s="108"/>
      <c r="AL80" s="108"/>
      <c r="AM80" s="1009"/>
      <c r="AN80" s="1009"/>
      <c r="AO80" s="1009"/>
      <c r="AP80" s="1009"/>
      <c r="AQ80" s="1009"/>
      <c r="AR80" s="1009"/>
      <c r="AS80" s="1009"/>
      <c r="AT80" s="1009"/>
      <c r="AU80" s="108"/>
      <c r="AV80" s="108"/>
      <c r="AW80" s="108"/>
      <c r="AX80" s="1009"/>
      <c r="AY80" s="1009"/>
      <c r="AZ80" s="1009"/>
      <c r="BA80" s="1009"/>
      <c r="BB80" s="94"/>
    </row>
    <row r="81" spans="2:54" ht="38.25" customHeight="1">
      <c r="B81" s="95" t="s">
        <v>1389</v>
      </c>
      <c r="C81" s="363" t="s">
        <v>160</v>
      </c>
      <c r="D81" s="364" t="s">
        <v>196</v>
      </c>
      <c r="E81" s="364" t="s">
        <v>196</v>
      </c>
      <c r="F81" s="365" t="s">
        <v>556</v>
      </c>
      <c r="G81" s="364"/>
      <c r="H81" s="364"/>
      <c r="I81" s="364"/>
      <c r="J81" s="364"/>
      <c r="K81" s="364"/>
      <c r="L81" s="364"/>
      <c r="M81" s="364"/>
      <c r="N81" s="364"/>
      <c r="O81" s="365" t="s">
        <v>556</v>
      </c>
      <c r="P81" s="365"/>
      <c r="Q81" s="365"/>
      <c r="R81" s="365"/>
      <c r="S81" s="365"/>
      <c r="T81" s="365"/>
      <c r="U81" s="365"/>
      <c r="V81" s="357"/>
      <c r="W81" s="373" t="s">
        <v>1064</v>
      </c>
      <c r="X81" s="1009"/>
      <c r="Y81" s="1009"/>
      <c r="Z81" s="1009"/>
      <c r="AA81" s="1009"/>
      <c r="AB81" s="1009"/>
      <c r="AC81" s="1009"/>
      <c r="AD81" s="1009"/>
      <c r="AE81" s="1009"/>
      <c r="AF81" s="108"/>
      <c r="AG81" s="108"/>
      <c r="AH81" s="108"/>
      <c r="AI81" s="108"/>
      <c r="AJ81" s="108"/>
      <c r="AK81" s="108"/>
      <c r="AL81" s="108"/>
      <c r="AM81" s="1009"/>
      <c r="AN81" s="1009"/>
      <c r="AO81" s="1009"/>
      <c r="AP81" s="1009"/>
      <c r="AQ81" s="1009"/>
      <c r="AR81" s="1009"/>
      <c r="AS81" s="1009"/>
      <c r="AT81" s="1009"/>
      <c r="AU81" s="108"/>
      <c r="AV81" s="108"/>
      <c r="AW81" s="108"/>
      <c r="AX81" s="1009"/>
      <c r="AY81" s="1009"/>
      <c r="AZ81" s="1009"/>
      <c r="BA81" s="1009"/>
      <c r="BB81" s="94"/>
    </row>
    <row r="82" spans="2:54" ht="51.75" customHeight="1">
      <c r="B82" s="95" t="s">
        <v>1390</v>
      </c>
      <c r="C82" s="363" t="s">
        <v>111</v>
      </c>
      <c r="D82" s="364" t="s">
        <v>144</v>
      </c>
      <c r="E82" s="364" t="s">
        <v>144</v>
      </c>
      <c r="F82" s="364" t="s">
        <v>144</v>
      </c>
      <c r="G82" s="364"/>
      <c r="H82" s="364" t="s">
        <v>144</v>
      </c>
      <c r="I82" s="364"/>
      <c r="J82" s="364"/>
      <c r="K82" s="364"/>
      <c r="L82" s="364"/>
      <c r="M82" s="365"/>
      <c r="N82" s="364"/>
      <c r="O82" s="365"/>
      <c r="P82" s="365"/>
      <c r="Q82" s="365"/>
      <c r="R82" s="365"/>
      <c r="S82" s="365"/>
      <c r="T82" s="365"/>
      <c r="U82" s="365"/>
      <c r="V82" s="357"/>
      <c r="W82" s="374" t="s">
        <v>993</v>
      </c>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94"/>
    </row>
    <row r="83" spans="2:54" ht="78" customHeight="1">
      <c r="B83" s="95" t="s">
        <v>1391</v>
      </c>
      <c r="C83" s="413" t="s">
        <v>1081</v>
      </c>
      <c r="D83" s="415" t="s">
        <v>556</v>
      </c>
      <c r="E83" s="415" t="s">
        <v>556</v>
      </c>
      <c r="F83" s="364"/>
      <c r="G83" s="364"/>
      <c r="H83" s="364"/>
      <c r="I83" s="364"/>
      <c r="J83" s="364"/>
      <c r="K83" s="364"/>
      <c r="L83" s="364"/>
      <c r="M83" s="365"/>
      <c r="N83" s="364"/>
      <c r="O83" s="365"/>
      <c r="P83" s="365"/>
      <c r="Q83" s="365"/>
      <c r="R83" s="365"/>
      <c r="S83" s="365"/>
      <c r="T83" s="415" t="s">
        <v>556</v>
      </c>
      <c r="U83" s="365"/>
      <c r="V83" s="357"/>
      <c r="W83" s="414" t="s">
        <v>1396</v>
      </c>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3"/>
    </row>
    <row r="84" spans="2:54" ht="51.75" customHeight="1">
      <c r="B84" s="95" t="s">
        <v>1392</v>
      </c>
      <c r="C84" s="366" t="s">
        <v>616</v>
      </c>
      <c r="D84" s="367" t="s">
        <v>144</v>
      </c>
      <c r="E84" s="367" t="s">
        <v>144</v>
      </c>
      <c r="F84" s="364"/>
      <c r="G84" s="364"/>
      <c r="H84" s="364"/>
      <c r="I84" s="364"/>
      <c r="J84" s="364"/>
      <c r="K84" s="364"/>
      <c r="L84" s="364"/>
      <c r="M84" s="365"/>
      <c r="N84" s="364"/>
      <c r="O84" s="365"/>
      <c r="P84" s="365"/>
      <c r="Q84" s="365"/>
      <c r="R84" s="365"/>
      <c r="S84" s="365"/>
      <c r="T84" s="365"/>
      <c r="U84" s="365"/>
      <c r="V84" s="357"/>
      <c r="W84" s="314" t="s">
        <v>617</v>
      </c>
      <c r="X84" s="1009"/>
      <c r="Y84" s="1009"/>
      <c r="Z84" s="1009"/>
      <c r="AA84" s="1009"/>
      <c r="AB84" s="1009"/>
      <c r="AC84" s="1009"/>
      <c r="AD84" s="1009"/>
      <c r="AE84" s="1009"/>
      <c r="AF84" s="108"/>
      <c r="AG84" s="108"/>
      <c r="AH84" s="108"/>
      <c r="AI84" s="108"/>
      <c r="AJ84" s="108"/>
      <c r="AK84" s="108"/>
      <c r="AL84" s="108"/>
      <c r="AM84" s="1009"/>
      <c r="AN84" s="1009"/>
      <c r="AO84" s="1009"/>
      <c r="AP84" s="1009"/>
      <c r="AQ84" s="1009"/>
      <c r="AR84" s="1009"/>
      <c r="AS84" s="1009"/>
      <c r="AT84" s="1009"/>
      <c r="AU84" s="108"/>
      <c r="AV84" s="108"/>
      <c r="AW84" s="108"/>
      <c r="AX84" s="1009"/>
      <c r="AY84" s="1009"/>
      <c r="AZ84" s="1009"/>
      <c r="BA84" s="1009"/>
      <c r="BB84" s="94"/>
    </row>
    <row r="85" spans="2:54">
      <c r="C85" s="368"/>
      <c r="D85" s="357"/>
      <c r="E85" s="357"/>
      <c r="F85" s="357"/>
      <c r="G85" s="357"/>
      <c r="H85" s="357"/>
      <c r="I85" s="357"/>
      <c r="J85" s="357"/>
      <c r="K85" s="357"/>
      <c r="L85" s="357"/>
      <c r="M85" s="357"/>
      <c r="N85" s="357"/>
      <c r="O85" s="376"/>
      <c r="P85" s="380"/>
      <c r="Q85" s="380"/>
      <c r="R85" s="380"/>
      <c r="S85" s="380"/>
      <c r="T85" s="380"/>
      <c r="U85" s="380"/>
      <c r="V85" s="357"/>
      <c r="W85" s="375"/>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row>
    <row r="86" spans="2:54" s="102" customFormat="1" ht="14.25">
      <c r="C86" s="844" t="s">
        <v>176</v>
      </c>
      <c r="D86" s="89"/>
      <c r="E86" s="89"/>
      <c r="F86" s="89"/>
      <c r="G86" s="89"/>
      <c r="H86" s="89"/>
      <c r="I86" s="89"/>
      <c r="J86" s="89"/>
      <c r="K86" s="89"/>
      <c r="L86" s="89"/>
      <c r="M86" s="89"/>
      <c r="N86" s="89"/>
      <c r="O86" s="221"/>
      <c r="P86" s="845"/>
      <c r="Q86" s="845"/>
      <c r="R86" s="845"/>
      <c r="S86" s="845"/>
      <c r="T86" s="845"/>
      <c r="U86" s="845"/>
      <c r="V86" s="89"/>
      <c r="W86" s="89" t="s">
        <v>1470</v>
      </c>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2:54" ht="30.75" customHeight="1">
      <c r="B87" s="348" t="s">
        <v>185</v>
      </c>
      <c r="C87" s="100" t="s">
        <v>277</v>
      </c>
      <c r="D87" s="112" t="s">
        <v>196</v>
      </c>
      <c r="E87" s="112" t="s">
        <v>196</v>
      </c>
      <c r="F87" s="115"/>
      <c r="G87" s="112"/>
      <c r="H87" s="112"/>
      <c r="I87" s="112"/>
      <c r="J87" s="112"/>
      <c r="K87" s="112"/>
      <c r="L87" s="112"/>
      <c r="M87" s="112"/>
      <c r="N87" s="112"/>
      <c r="O87" s="115"/>
      <c r="P87" s="115"/>
      <c r="Q87" s="115"/>
      <c r="R87" s="115"/>
      <c r="S87" s="115"/>
      <c r="T87" s="115"/>
      <c r="U87" s="115"/>
      <c r="W87" s="890" t="s">
        <v>1529</v>
      </c>
      <c r="AE87" s="104"/>
      <c r="AF87" s="104"/>
      <c r="AG87" s="108"/>
      <c r="AH87" s="108"/>
      <c r="AI87" s="108"/>
      <c r="AJ87" s="108"/>
      <c r="AK87" s="108"/>
      <c r="AL87" s="108"/>
      <c r="AM87" s="1009"/>
      <c r="AN87" s="1009"/>
      <c r="AO87" s="1009"/>
      <c r="AP87" s="1009"/>
      <c r="AQ87" s="1009"/>
      <c r="AR87" s="1009"/>
      <c r="AS87" s="1009"/>
      <c r="AT87" s="1009"/>
      <c r="AU87" s="108"/>
      <c r="AV87" s="108"/>
      <c r="AW87" s="108"/>
      <c r="AX87" s="1009"/>
      <c r="AY87" s="1009"/>
      <c r="AZ87" s="1009"/>
      <c r="BA87" s="1009"/>
      <c r="BB87" s="94"/>
    </row>
    <row r="88" spans="2:54" ht="30.75" customHeight="1">
      <c r="B88" s="348" t="s">
        <v>263</v>
      </c>
      <c r="C88" s="100" t="s">
        <v>90</v>
      </c>
      <c r="D88" s="112" t="s">
        <v>144</v>
      </c>
      <c r="E88" s="112" t="s">
        <v>144</v>
      </c>
      <c r="F88" s="112" t="s">
        <v>556</v>
      </c>
      <c r="G88" s="112"/>
      <c r="H88" s="112"/>
      <c r="I88" s="112"/>
      <c r="J88" s="112"/>
      <c r="K88" s="112"/>
      <c r="L88" s="112"/>
      <c r="M88" s="112"/>
      <c r="N88" s="112"/>
      <c r="O88" s="115"/>
      <c r="P88" s="115"/>
      <c r="Q88" s="115"/>
      <c r="R88" s="115"/>
      <c r="S88" s="115"/>
      <c r="T88" s="115"/>
      <c r="U88" s="115"/>
      <c r="W88" s="890" t="s">
        <v>536</v>
      </c>
      <c r="AE88" s="104"/>
      <c r="AF88" s="104"/>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94"/>
    </row>
    <row r="89" spans="2:54" ht="30.75" customHeight="1">
      <c r="B89" s="348" t="s">
        <v>264</v>
      </c>
      <c r="C89" s="100" t="s">
        <v>1073</v>
      </c>
      <c r="D89" s="112" t="s">
        <v>144</v>
      </c>
      <c r="E89" s="112" t="s">
        <v>144</v>
      </c>
      <c r="F89" s="112"/>
      <c r="G89" s="112"/>
      <c r="H89" s="112"/>
      <c r="I89" s="112"/>
      <c r="J89" s="112"/>
      <c r="K89" s="112"/>
      <c r="L89" s="112"/>
      <c r="M89" s="112"/>
      <c r="N89" s="112"/>
      <c r="O89" s="115"/>
      <c r="P89" s="115"/>
      <c r="Q89" s="115"/>
      <c r="R89" s="115"/>
      <c r="S89" s="115"/>
      <c r="T89" s="115"/>
      <c r="U89" s="115"/>
      <c r="W89" s="890" t="s">
        <v>1075</v>
      </c>
      <c r="AE89" s="804"/>
      <c r="AF89" s="804"/>
      <c r="AG89" s="803"/>
      <c r="AH89" s="803"/>
      <c r="AI89" s="803"/>
      <c r="AJ89" s="803"/>
      <c r="AK89" s="803"/>
      <c r="AL89" s="803"/>
      <c r="AM89" s="803"/>
      <c r="AN89" s="803"/>
      <c r="AO89" s="803"/>
      <c r="AP89" s="803"/>
      <c r="AQ89" s="803"/>
      <c r="AR89" s="803"/>
      <c r="AS89" s="803"/>
      <c r="AT89" s="803"/>
      <c r="AU89" s="803"/>
      <c r="AV89" s="803"/>
      <c r="AW89" s="803"/>
      <c r="AX89" s="803"/>
      <c r="AY89" s="803"/>
      <c r="AZ89" s="803"/>
      <c r="BA89" s="803"/>
      <c r="BB89" s="805"/>
    </row>
    <row r="90" spans="2:54" ht="30.75" customHeight="1">
      <c r="B90" s="348" t="s">
        <v>265</v>
      </c>
      <c r="C90" s="100" t="s">
        <v>1074</v>
      </c>
      <c r="D90" s="112" t="s">
        <v>144</v>
      </c>
      <c r="E90" s="112" t="s">
        <v>144</v>
      </c>
      <c r="F90" s="112"/>
      <c r="G90" s="112"/>
      <c r="H90" s="112"/>
      <c r="I90" s="112"/>
      <c r="J90" s="112"/>
      <c r="K90" s="112"/>
      <c r="L90" s="112"/>
      <c r="M90" s="112"/>
      <c r="N90" s="112"/>
      <c r="O90" s="115"/>
      <c r="P90" s="115"/>
      <c r="Q90" s="115"/>
      <c r="R90" s="115"/>
      <c r="S90" s="115"/>
      <c r="T90" s="115"/>
      <c r="U90" s="115"/>
      <c r="W90" s="890" t="s">
        <v>1076</v>
      </c>
      <c r="AE90" s="804"/>
      <c r="AF90" s="804"/>
      <c r="AG90" s="803"/>
      <c r="AH90" s="803"/>
      <c r="AI90" s="803"/>
      <c r="AJ90" s="803"/>
      <c r="AK90" s="803"/>
      <c r="AL90" s="803"/>
      <c r="AM90" s="803"/>
      <c r="AN90" s="803"/>
      <c r="AO90" s="803"/>
      <c r="AP90" s="803"/>
      <c r="AQ90" s="803"/>
      <c r="AR90" s="803"/>
      <c r="AS90" s="803"/>
      <c r="AT90" s="803"/>
      <c r="AU90" s="803"/>
      <c r="AV90" s="803"/>
      <c r="AW90" s="803"/>
      <c r="AX90" s="803"/>
      <c r="AY90" s="803"/>
      <c r="AZ90" s="803"/>
      <c r="BA90" s="803"/>
      <c r="BB90" s="805"/>
    </row>
    <row r="91" spans="2:54" ht="39" customHeight="1">
      <c r="B91" s="348" t="s">
        <v>266</v>
      </c>
      <c r="C91" s="886" t="s">
        <v>629</v>
      </c>
      <c r="D91" s="112" t="s">
        <v>144</v>
      </c>
      <c r="E91" s="112" t="s">
        <v>144</v>
      </c>
      <c r="F91" s="112"/>
      <c r="G91" s="112"/>
      <c r="H91" s="112"/>
      <c r="I91" s="112"/>
      <c r="J91" s="112"/>
      <c r="K91" s="112"/>
      <c r="L91" s="112"/>
      <c r="M91" s="112"/>
      <c r="N91" s="112"/>
      <c r="O91" s="115"/>
      <c r="P91" s="115"/>
      <c r="Q91" s="115"/>
      <c r="R91" s="115"/>
      <c r="S91" s="115"/>
      <c r="T91" s="115"/>
      <c r="U91" s="115"/>
      <c r="W91" s="890" t="s">
        <v>628</v>
      </c>
      <c r="AE91" s="104"/>
      <c r="AF91" s="104"/>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94"/>
    </row>
    <row r="92" spans="2:54" ht="39" customHeight="1">
      <c r="B92" s="348" t="s">
        <v>267</v>
      </c>
      <c r="C92" s="100" t="s">
        <v>177</v>
      </c>
      <c r="D92" s="112" t="s">
        <v>196</v>
      </c>
      <c r="E92" s="112" t="s">
        <v>196</v>
      </c>
      <c r="F92" s="112" t="s">
        <v>144</v>
      </c>
      <c r="G92" s="112"/>
      <c r="H92" s="112"/>
      <c r="I92" s="112"/>
      <c r="J92" s="112"/>
      <c r="K92" s="112"/>
      <c r="L92" s="112"/>
      <c r="M92" s="112"/>
      <c r="N92" s="112"/>
      <c r="O92" s="115"/>
      <c r="P92" s="115"/>
      <c r="Q92" s="115"/>
      <c r="R92" s="115"/>
      <c r="S92" s="115"/>
      <c r="T92" s="115"/>
      <c r="U92" s="115"/>
      <c r="W92" s="890" t="s">
        <v>630</v>
      </c>
      <c r="AE92" s="104"/>
      <c r="AF92" s="104"/>
      <c r="AG92" s="108"/>
      <c r="AH92" s="108"/>
      <c r="AI92" s="108"/>
      <c r="AJ92" s="108"/>
      <c r="AK92" s="108"/>
      <c r="AL92" s="108"/>
      <c r="AM92" s="1009"/>
      <c r="AN92" s="1009"/>
      <c r="AO92" s="1009"/>
      <c r="AP92" s="1009"/>
      <c r="AQ92" s="1009"/>
      <c r="AR92" s="1009"/>
      <c r="AS92" s="1009"/>
      <c r="AT92" s="1009"/>
      <c r="AU92" s="108"/>
      <c r="AV92" s="108"/>
      <c r="AW92" s="108"/>
      <c r="AX92" s="1009"/>
      <c r="AY92" s="1009"/>
      <c r="AZ92" s="1009"/>
      <c r="BA92" s="1009"/>
      <c r="BB92" s="94"/>
    </row>
    <row r="93" spans="2:54" ht="30.75" customHeight="1">
      <c r="B93" s="348" t="s">
        <v>268</v>
      </c>
      <c r="C93" s="371" t="s">
        <v>178</v>
      </c>
      <c r="D93" s="372" t="s">
        <v>196</v>
      </c>
      <c r="E93" s="372" t="s">
        <v>196</v>
      </c>
      <c r="F93" s="372" t="s">
        <v>144</v>
      </c>
      <c r="G93" s="372"/>
      <c r="H93" s="372"/>
      <c r="I93" s="372"/>
      <c r="J93" s="372"/>
      <c r="K93" s="372"/>
      <c r="L93" s="372"/>
      <c r="M93" s="372"/>
      <c r="N93" s="372"/>
      <c r="O93" s="377"/>
      <c r="P93" s="377"/>
      <c r="Q93" s="377"/>
      <c r="R93" s="377"/>
      <c r="S93" s="377"/>
      <c r="T93" s="377"/>
      <c r="U93" s="377"/>
      <c r="V93" s="378"/>
      <c r="W93" s="379" t="s">
        <v>995</v>
      </c>
      <c r="AE93" s="94"/>
      <c r="AF93" s="94"/>
      <c r="AG93" s="108"/>
      <c r="AH93" s="108"/>
      <c r="AI93" s="108"/>
      <c r="AJ93" s="108"/>
      <c r="AK93" s="108"/>
      <c r="AL93" s="108"/>
      <c r="AM93" s="1009"/>
      <c r="AN93" s="1009"/>
      <c r="AO93" s="1009"/>
      <c r="AP93" s="1009"/>
      <c r="AQ93" s="1009"/>
      <c r="AR93" s="1009"/>
      <c r="AS93" s="1009"/>
      <c r="AT93" s="1009"/>
      <c r="AU93" s="108"/>
      <c r="AV93" s="108"/>
      <c r="AW93" s="108"/>
      <c r="AX93" s="1009"/>
      <c r="AY93" s="1009"/>
      <c r="AZ93" s="1009"/>
      <c r="BA93" s="1009"/>
      <c r="BB93" s="94"/>
    </row>
    <row r="94" spans="2:54" ht="38.25" customHeight="1">
      <c r="B94" s="348" t="s">
        <v>269</v>
      </c>
      <c r="C94" s="363" t="s">
        <v>1060</v>
      </c>
      <c r="D94" s="364" t="s">
        <v>196</v>
      </c>
      <c r="E94" s="364" t="s">
        <v>196</v>
      </c>
      <c r="F94" s="365"/>
      <c r="G94" s="364"/>
      <c r="H94" s="364"/>
      <c r="I94" s="364"/>
      <c r="J94" s="364"/>
      <c r="K94" s="364"/>
      <c r="L94" s="364"/>
      <c r="M94" s="364"/>
      <c r="N94" s="364"/>
      <c r="O94" s="365"/>
      <c r="P94" s="365"/>
      <c r="Q94" s="365"/>
      <c r="R94" s="365"/>
      <c r="S94" s="365"/>
      <c r="T94" s="365"/>
      <c r="U94" s="365"/>
      <c r="V94" s="357"/>
      <c r="W94" s="314" t="s">
        <v>996</v>
      </c>
      <c r="AE94" s="105"/>
      <c r="AF94" s="105"/>
      <c r="AG94" s="108"/>
      <c r="AH94" s="108"/>
      <c r="AI94" s="108"/>
      <c r="AJ94" s="108"/>
      <c r="AK94" s="108"/>
      <c r="AL94" s="108"/>
      <c r="AM94" s="1009"/>
      <c r="AN94" s="1009"/>
      <c r="AO94" s="1009"/>
      <c r="AP94" s="1009"/>
      <c r="AQ94" s="1009"/>
      <c r="AR94" s="1009"/>
      <c r="AS94" s="1009"/>
      <c r="AT94" s="1009"/>
      <c r="AU94" s="108"/>
      <c r="AV94" s="108"/>
      <c r="AW94" s="108"/>
      <c r="AX94" s="1009"/>
      <c r="AY94" s="1009"/>
      <c r="AZ94" s="1009"/>
      <c r="BA94" s="1009"/>
      <c r="BB94" s="94"/>
    </row>
    <row r="95" spans="2:54" ht="43.5" customHeight="1">
      <c r="B95" s="348" t="s">
        <v>270</v>
      </c>
      <c r="C95" s="363" t="s">
        <v>179</v>
      </c>
      <c r="D95" s="364" t="s">
        <v>196</v>
      </c>
      <c r="E95" s="364" t="s">
        <v>196</v>
      </c>
      <c r="F95" s="364" t="s">
        <v>144</v>
      </c>
      <c r="G95" s="364"/>
      <c r="H95" s="364"/>
      <c r="I95" s="364"/>
      <c r="J95" s="364"/>
      <c r="K95" s="364"/>
      <c r="L95" s="364"/>
      <c r="M95" s="364"/>
      <c r="N95" s="364"/>
      <c r="O95" s="365"/>
      <c r="P95" s="365"/>
      <c r="Q95" s="365"/>
      <c r="R95" s="365"/>
      <c r="S95" s="365"/>
      <c r="T95" s="365"/>
      <c r="U95" s="365"/>
      <c r="V95" s="357"/>
      <c r="W95" s="374" t="s">
        <v>631</v>
      </c>
      <c r="AE95" s="104"/>
      <c r="AF95" s="104"/>
      <c r="AG95" s="108"/>
      <c r="AH95" s="108"/>
      <c r="AI95" s="108"/>
      <c r="AJ95" s="108"/>
      <c r="AK95" s="108"/>
      <c r="AL95" s="108"/>
      <c r="AM95" s="1009"/>
      <c r="AN95" s="1009"/>
      <c r="AO95" s="1009"/>
      <c r="AP95" s="1009"/>
      <c r="AQ95" s="1009"/>
      <c r="AR95" s="1009"/>
      <c r="AS95" s="1009"/>
      <c r="AT95" s="1009"/>
      <c r="AU95" s="108"/>
      <c r="AV95" s="108"/>
      <c r="AW95" s="108"/>
      <c r="AX95" s="1009"/>
      <c r="AY95" s="1009"/>
      <c r="AZ95" s="1009"/>
      <c r="BA95" s="1009"/>
      <c r="BB95" s="94"/>
    </row>
    <row r="96" spans="2:54" ht="43.5" customHeight="1">
      <c r="B96" s="348" t="s">
        <v>271</v>
      </c>
      <c r="C96" s="890" t="s">
        <v>1510</v>
      </c>
      <c r="D96" s="112" t="s">
        <v>144</v>
      </c>
      <c r="E96" s="112" t="s">
        <v>144</v>
      </c>
      <c r="F96" s="112"/>
      <c r="G96" s="112"/>
      <c r="H96" s="112"/>
      <c r="I96" s="112"/>
      <c r="J96" s="112"/>
      <c r="K96" s="112"/>
      <c r="L96" s="112"/>
      <c r="M96" s="112"/>
      <c r="N96" s="112"/>
      <c r="O96" s="115"/>
      <c r="P96" s="115"/>
      <c r="Q96" s="115"/>
      <c r="R96" s="115"/>
      <c r="S96" s="115"/>
      <c r="T96" s="115"/>
      <c r="U96" s="115"/>
      <c r="W96" s="887"/>
      <c r="AE96" s="804"/>
      <c r="AF96" s="804"/>
      <c r="AG96" s="803"/>
      <c r="AH96" s="803"/>
      <c r="AI96" s="803"/>
      <c r="AJ96" s="803"/>
      <c r="AK96" s="803"/>
      <c r="AL96" s="803"/>
      <c r="AM96" s="803"/>
      <c r="AN96" s="803"/>
      <c r="AO96" s="803"/>
      <c r="AP96" s="803"/>
      <c r="AQ96" s="803"/>
      <c r="AR96" s="803"/>
      <c r="AS96" s="803"/>
      <c r="AT96" s="803"/>
      <c r="AU96" s="803"/>
      <c r="AV96" s="803"/>
      <c r="AW96" s="803"/>
      <c r="AX96" s="803"/>
      <c r="AY96" s="803"/>
      <c r="AZ96" s="803"/>
      <c r="BA96" s="803"/>
      <c r="BB96" s="805"/>
    </row>
    <row r="97" spans="2:54" ht="45.75" customHeight="1">
      <c r="B97" s="348" t="s">
        <v>272</v>
      </c>
      <c r="C97" s="363" t="s">
        <v>1509</v>
      </c>
      <c r="D97" s="364" t="s">
        <v>196</v>
      </c>
      <c r="E97" s="364" t="s">
        <v>196</v>
      </c>
      <c r="F97" s="364" t="s">
        <v>144</v>
      </c>
      <c r="G97" s="364"/>
      <c r="H97" s="364"/>
      <c r="I97" s="364"/>
      <c r="J97" s="364"/>
      <c r="K97" s="364"/>
      <c r="L97" s="364"/>
      <c r="M97" s="364"/>
      <c r="N97" s="364"/>
      <c r="O97" s="365"/>
      <c r="P97" s="365"/>
      <c r="Q97" s="365"/>
      <c r="R97" s="365"/>
      <c r="S97" s="365"/>
      <c r="T97" s="365"/>
      <c r="U97" s="365"/>
      <c r="V97" s="357"/>
      <c r="W97" s="314" t="s">
        <v>632</v>
      </c>
      <c r="AE97" s="104"/>
      <c r="AF97" s="104"/>
      <c r="AG97" s="108"/>
      <c r="AH97" s="108"/>
      <c r="AI97" s="108"/>
      <c r="AJ97" s="108"/>
      <c r="AK97" s="108"/>
      <c r="AL97" s="108"/>
      <c r="AM97" s="1009"/>
      <c r="AN97" s="1009"/>
      <c r="AO97" s="1009"/>
      <c r="AP97" s="1009"/>
      <c r="AQ97" s="1009"/>
      <c r="AR97" s="1009"/>
      <c r="AS97" s="1009"/>
      <c r="AT97" s="1009"/>
      <c r="AU97" s="108"/>
      <c r="AV97" s="108"/>
      <c r="AW97" s="108"/>
      <c r="AX97" s="1009"/>
      <c r="AY97" s="1009"/>
      <c r="AZ97" s="1009"/>
      <c r="BA97" s="1009"/>
      <c r="BB97" s="94"/>
    </row>
    <row r="98" spans="2:54" ht="52.5" customHeight="1">
      <c r="B98" s="348" t="s">
        <v>273</v>
      </c>
      <c r="C98" s="363" t="s">
        <v>180</v>
      </c>
      <c r="D98" s="364" t="s">
        <v>196</v>
      </c>
      <c r="E98" s="364" t="s">
        <v>196</v>
      </c>
      <c r="F98" s="364" t="s">
        <v>144</v>
      </c>
      <c r="G98" s="364"/>
      <c r="H98" s="364"/>
      <c r="I98" s="364"/>
      <c r="J98" s="364"/>
      <c r="K98" s="364"/>
      <c r="L98" s="364"/>
      <c r="M98" s="364"/>
      <c r="N98" s="364"/>
      <c r="O98" s="365"/>
      <c r="P98" s="365"/>
      <c r="Q98" s="365"/>
      <c r="R98" s="365"/>
      <c r="S98" s="365"/>
      <c r="T98" s="365"/>
      <c r="U98" s="365"/>
      <c r="V98" s="357"/>
      <c r="W98" s="374" t="s">
        <v>997</v>
      </c>
      <c r="AE98" s="104"/>
      <c r="AF98" s="104"/>
      <c r="AG98" s="108"/>
      <c r="AH98" s="108"/>
      <c r="AI98" s="108"/>
      <c r="AJ98" s="108"/>
      <c r="AK98" s="108"/>
      <c r="AL98" s="108"/>
      <c r="AM98" s="1009"/>
      <c r="AN98" s="1009"/>
      <c r="AO98" s="1009"/>
      <c r="AP98" s="1009"/>
      <c r="AQ98" s="1009"/>
      <c r="AR98" s="1009"/>
      <c r="AS98" s="1009"/>
      <c r="AT98" s="1009"/>
      <c r="AU98" s="108"/>
      <c r="AV98" s="108"/>
      <c r="AW98" s="108"/>
      <c r="AX98" s="1009"/>
      <c r="AY98" s="1009"/>
      <c r="AZ98" s="1009"/>
      <c r="BA98" s="1009"/>
      <c r="BB98" s="94"/>
    </row>
    <row r="99" spans="2:54" ht="31.5" customHeight="1">
      <c r="B99" s="348" t="s">
        <v>274</v>
      </c>
      <c r="C99" s="363" t="s">
        <v>181</v>
      </c>
      <c r="D99" s="364" t="s">
        <v>196</v>
      </c>
      <c r="E99" s="364" t="s">
        <v>196</v>
      </c>
      <c r="F99" s="365"/>
      <c r="G99" s="364"/>
      <c r="H99" s="364"/>
      <c r="I99" s="364"/>
      <c r="J99" s="364"/>
      <c r="K99" s="364"/>
      <c r="L99" s="364"/>
      <c r="M99" s="364"/>
      <c r="N99" s="364"/>
      <c r="O99" s="365"/>
      <c r="P99" s="365"/>
      <c r="Q99" s="365"/>
      <c r="R99" s="365"/>
      <c r="S99" s="365"/>
      <c r="T99" s="365"/>
      <c r="U99" s="365"/>
      <c r="V99" s="357"/>
      <c r="W99" s="314"/>
      <c r="AE99" s="104"/>
      <c r="AF99" s="104"/>
      <c r="AG99" s="108"/>
      <c r="AH99" s="108"/>
      <c r="AI99" s="108"/>
      <c r="AJ99" s="108"/>
      <c r="AK99" s="108"/>
      <c r="AL99" s="108"/>
      <c r="AM99" s="1009"/>
      <c r="AN99" s="1009"/>
      <c r="AO99" s="1009"/>
      <c r="AP99" s="1009"/>
      <c r="AQ99" s="1009"/>
      <c r="AR99" s="1009"/>
      <c r="AS99" s="1009"/>
      <c r="AT99" s="1009"/>
      <c r="AU99" s="108"/>
      <c r="AV99" s="108"/>
      <c r="AW99" s="108"/>
      <c r="AX99" s="1009"/>
      <c r="AY99" s="1009"/>
      <c r="AZ99" s="1009"/>
      <c r="BA99" s="1009"/>
      <c r="BB99" s="94"/>
    </row>
    <row r="100" spans="2:54" ht="52.5" customHeight="1">
      <c r="B100" s="348" t="s">
        <v>275</v>
      </c>
      <c r="C100" s="363" t="s">
        <v>809</v>
      </c>
      <c r="D100" s="364" t="s">
        <v>196</v>
      </c>
      <c r="E100" s="364" t="s">
        <v>196</v>
      </c>
      <c r="F100" s="364" t="s">
        <v>144</v>
      </c>
      <c r="G100" s="364"/>
      <c r="H100" s="364"/>
      <c r="I100" s="364"/>
      <c r="J100" s="364"/>
      <c r="K100" s="364"/>
      <c r="L100" s="364"/>
      <c r="M100" s="364"/>
      <c r="N100" s="364"/>
      <c r="O100" s="365"/>
      <c r="P100" s="365"/>
      <c r="Q100" s="365"/>
      <c r="R100" s="365"/>
      <c r="S100" s="365"/>
      <c r="T100" s="365"/>
      <c r="U100" s="365"/>
      <c r="V100" s="357"/>
      <c r="W100" s="314" t="s">
        <v>998</v>
      </c>
      <c r="AE100" s="104"/>
      <c r="AF100" s="104"/>
      <c r="AG100" s="108"/>
      <c r="AH100" s="108"/>
      <c r="AI100" s="108"/>
      <c r="AJ100" s="108"/>
      <c r="AK100" s="108"/>
      <c r="AL100" s="108"/>
      <c r="AM100" s="1009"/>
      <c r="AN100" s="1009"/>
      <c r="AO100" s="1009"/>
      <c r="AP100" s="1009"/>
      <c r="AQ100" s="1009"/>
      <c r="AR100" s="1009"/>
      <c r="AS100" s="1009"/>
      <c r="AT100" s="1009"/>
      <c r="AU100" s="108"/>
      <c r="AV100" s="108"/>
      <c r="AW100" s="108"/>
      <c r="AX100" s="1009"/>
      <c r="AY100" s="1009"/>
      <c r="AZ100" s="1009"/>
      <c r="BA100" s="1009"/>
      <c r="BB100" s="94"/>
    </row>
    <row r="101" spans="2:54" ht="52.5" customHeight="1">
      <c r="B101" s="348" t="s">
        <v>276</v>
      </c>
      <c r="C101" s="363" t="s">
        <v>1061</v>
      </c>
      <c r="D101" s="364" t="s">
        <v>196</v>
      </c>
      <c r="E101" s="364" t="s">
        <v>196</v>
      </c>
      <c r="F101" s="364" t="s">
        <v>144</v>
      </c>
      <c r="G101" s="364"/>
      <c r="H101" s="364"/>
      <c r="I101" s="364"/>
      <c r="J101" s="364"/>
      <c r="K101" s="364"/>
      <c r="L101" s="364"/>
      <c r="M101" s="364"/>
      <c r="N101" s="364"/>
      <c r="O101" s="365"/>
      <c r="P101" s="365"/>
      <c r="Q101" s="365"/>
      <c r="R101" s="365"/>
      <c r="S101" s="365"/>
      <c r="T101" s="365"/>
      <c r="U101" s="365"/>
      <c r="V101" s="357"/>
      <c r="W101" s="314" t="s">
        <v>633</v>
      </c>
      <c r="AE101" s="104"/>
      <c r="AF101" s="104"/>
      <c r="AG101" s="108"/>
      <c r="AH101" s="108"/>
      <c r="AI101" s="108"/>
      <c r="AJ101" s="108"/>
      <c r="AK101" s="108"/>
      <c r="AL101" s="108"/>
      <c r="AM101" s="1009"/>
      <c r="AN101" s="1009"/>
      <c r="AO101" s="1009"/>
      <c r="AP101" s="1009"/>
      <c r="AQ101" s="1009"/>
      <c r="AR101" s="1009"/>
      <c r="AS101" s="1009"/>
      <c r="AT101" s="1009"/>
      <c r="AU101" s="108"/>
      <c r="AV101" s="108"/>
      <c r="AW101" s="108"/>
      <c r="AX101" s="1009"/>
      <c r="AY101" s="1009"/>
      <c r="AZ101" s="1009"/>
      <c r="BA101" s="1009"/>
      <c r="BB101" s="94"/>
    </row>
    <row r="102" spans="2:54" ht="37.5" customHeight="1">
      <c r="B102" s="348" t="s">
        <v>634</v>
      </c>
      <c r="C102" s="363" t="s">
        <v>183</v>
      </c>
      <c r="D102" s="364" t="s">
        <v>196</v>
      </c>
      <c r="E102" s="364" t="s">
        <v>196</v>
      </c>
      <c r="F102" s="364" t="s">
        <v>144</v>
      </c>
      <c r="G102" s="364"/>
      <c r="H102" s="364"/>
      <c r="I102" s="364"/>
      <c r="J102" s="364"/>
      <c r="K102" s="364"/>
      <c r="L102" s="364"/>
      <c r="M102" s="364"/>
      <c r="N102" s="364"/>
      <c r="O102" s="365"/>
      <c r="P102" s="365" t="s">
        <v>144</v>
      </c>
      <c r="Q102" s="365" t="s">
        <v>144</v>
      </c>
      <c r="R102" s="365"/>
      <c r="S102" s="365"/>
      <c r="T102" s="365"/>
      <c r="U102" s="365"/>
      <c r="V102" s="357"/>
      <c r="W102" s="314" t="s">
        <v>999</v>
      </c>
      <c r="AE102" s="104"/>
      <c r="AF102" s="104"/>
      <c r="AG102" s="108"/>
      <c r="AH102" s="108"/>
      <c r="AI102" s="108"/>
      <c r="AJ102" s="108"/>
      <c r="AK102" s="108"/>
      <c r="AL102" s="108"/>
      <c r="AM102" s="1009"/>
      <c r="AN102" s="1009"/>
      <c r="AO102" s="1009"/>
      <c r="AP102" s="1009"/>
      <c r="AQ102" s="1009"/>
      <c r="AR102" s="1009"/>
      <c r="AS102" s="1009"/>
      <c r="AT102" s="1009"/>
      <c r="AU102" s="108"/>
      <c r="AV102" s="108"/>
      <c r="AW102" s="108"/>
      <c r="AX102" s="1009"/>
      <c r="AY102" s="1009"/>
      <c r="AZ102" s="1009"/>
      <c r="BA102" s="1009"/>
      <c r="BB102" s="94"/>
    </row>
    <row r="103" spans="2:54" ht="29.25" customHeight="1">
      <c r="B103" s="348" t="s">
        <v>1511</v>
      </c>
      <c r="C103" s="363" t="s">
        <v>612</v>
      </c>
      <c r="D103" s="364" t="s">
        <v>144</v>
      </c>
      <c r="E103" s="364" t="s">
        <v>144</v>
      </c>
      <c r="F103" s="364"/>
      <c r="G103" s="364"/>
      <c r="H103" s="364"/>
      <c r="I103" s="364"/>
      <c r="J103" s="364"/>
      <c r="K103" s="364"/>
      <c r="L103" s="364"/>
      <c r="M103" s="364"/>
      <c r="N103" s="364"/>
      <c r="O103" s="365"/>
      <c r="P103" s="365"/>
      <c r="Q103" s="365"/>
      <c r="R103" s="365"/>
      <c r="S103" s="365"/>
      <c r="T103" s="365"/>
      <c r="U103" s="365"/>
      <c r="V103" s="357"/>
      <c r="W103" s="314"/>
      <c r="AE103" s="104"/>
      <c r="AF103" s="104"/>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94"/>
    </row>
    <row r="104" spans="2:54" ht="30" customHeight="1">
      <c r="B104" s="348" t="s">
        <v>1512</v>
      </c>
      <c r="C104" s="363" t="s">
        <v>625</v>
      </c>
      <c r="D104" s="364" t="s">
        <v>196</v>
      </c>
      <c r="E104" s="364" t="s">
        <v>196</v>
      </c>
      <c r="F104" s="365"/>
      <c r="G104" s="364"/>
      <c r="H104" s="364"/>
      <c r="I104" s="364"/>
      <c r="J104" s="364"/>
      <c r="K104" s="364"/>
      <c r="L104" s="364"/>
      <c r="M104" s="364" t="s">
        <v>196</v>
      </c>
      <c r="N104" s="364"/>
      <c r="O104" s="365"/>
      <c r="P104" s="365"/>
      <c r="Q104" s="365"/>
      <c r="R104" s="365"/>
      <c r="S104" s="365"/>
      <c r="T104" s="365"/>
      <c r="U104" s="365"/>
      <c r="V104" s="357"/>
      <c r="W104" s="314"/>
      <c r="AE104" s="104"/>
      <c r="AF104" s="104"/>
      <c r="AG104" s="108"/>
      <c r="AH104" s="108"/>
      <c r="AI104" s="108"/>
      <c r="AJ104" s="108"/>
      <c r="AK104" s="108"/>
      <c r="AL104" s="108"/>
      <c r="AM104" s="1009"/>
      <c r="AN104" s="1009"/>
      <c r="AO104" s="1009"/>
      <c r="AP104" s="1009"/>
      <c r="AQ104" s="1009"/>
      <c r="AR104" s="1009"/>
      <c r="AS104" s="1009"/>
      <c r="AT104" s="1009"/>
      <c r="AU104" s="108"/>
      <c r="AV104" s="108"/>
      <c r="AW104" s="108"/>
      <c r="AX104" s="1009"/>
      <c r="AY104" s="1009"/>
      <c r="AZ104" s="1009"/>
      <c r="BA104" s="1009"/>
      <c r="BB104" s="94"/>
    </row>
    <row r="105" spans="2:54" ht="57" customHeight="1">
      <c r="B105" s="348" t="s">
        <v>1513</v>
      </c>
      <c r="C105" s="363" t="s">
        <v>111</v>
      </c>
      <c r="D105" s="364" t="s">
        <v>196</v>
      </c>
      <c r="E105" s="364" t="s">
        <v>196</v>
      </c>
      <c r="F105" s="364" t="s">
        <v>144</v>
      </c>
      <c r="G105" s="364"/>
      <c r="H105" s="364"/>
      <c r="I105" s="364" t="s">
        <v>196</v>
      </c>
      <c r="J105" s="364"/>
      <c r="K105" s="364"/>
      <c r="L105" s="364"/>
      <c r="M105" s="364"/>
      <c r="N105" s="364"/>
      <c r="O105" s="365"/>
      <c r="P105" s="365"/>
      <c r="Q105" s="365"/>
      <c r="R105" s="365"/>
      <c r="S105" s="365"/>
      <c r="T105" s="365"/>
      <c r="U105" s="365"/>
      <c r="V105" s="357"/>
      <c r="W105" s="374" t="s">
        <v>1000</v>
      </c>
      <c r="AE105" s="104"/>
      <c r="AF105" s="104"/>
      <c r="AG105" s="108"/>
      <c r="AH105" s="108"/>
      <c r="AI105" s="108"/>
      <c r="AJ105" s="108"/>
      <c r="AK105" s="108"/>
      <c r="AL105" s="108"/>
      <c r="AM105" s="1009"/>
      <c r="AN105" s="1009"/>
      <c r="AO105" s="1009"/>
      <c r="AP105" s="1009"/>
      <c r="AQ105" s="1009"/>
      <c r="AR105" s="1009"/>
      <c r="AS105" s="1009"/>
      <c r="AT105" s="1009"/>
      <c r="AU105" s="108"/>
      <c r="AV105" s="108"/>
      <c r="AW105" s="108"/>
      <c r="AX105" s="1009"/>
      <c r="AY105" s="1009"/>
      <c r="AZ105" s="1009"/>
      <c r="BA105" s="1009"/>
      <c r="BB105" s="94"/>
    </row>
    <row r="106" spans="2:54">
      <c r="C106" s="368"/>
      <c r="D106" s="357"/>
      <c r="E106" s="357"/>
      <c r="F106" s="357"/>
      <c r="G106" s="357"/>
      <c r="H106" s="357"/>
      <c r="I106" s="357"/>
      <c r="J106" s="357"/>
      <c r="K106" s="357"/>
      <c r="L106" s="357"/>
      <c r="M106" s="357"/>
      <c r="N106" s="357"/>
      <c r="O106" s="357"/>
      <c r="P106" s="357"/>
      <c r="Q106" s="357"/>
      <c r="R106" s="357"/>
      <c r="S106" s="357"/>
      <c r="T106" s="357"/>
      <c r="U106" s="357"/>
      <c r="V106" s="357"/>
      <c r="W106" s="375"/>
      <c r="AE106" s="104"/>
      <c r="AF106" s="10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row>
    <row r="107" spans="2:54" s="102" customFormat="1" ht="14.25">
      <c r="C107" s="361" t="s">
        <v>184</v>
      </c>
      <c r="D107" s="357"/>
      <c r="E107" s="357"/>
      <c r="F107" s="357"/>
      <c r="G107" s="357"/>
      <c r="H107" s="357"/>
      <c r="I107" s="357"/>
      <c r="J107" s="357"/>
      <c r="K107" s="357"/>
      <c r="L107" s="357"/>
      <c r="M107" s="357"/>
      <c r="N107" s="357"/>
      <c r="O107" s="357"/>
      <c r="P107" s="357"/>
      <c r="Q107" s="357"/>
      <c r="R107" s="357"/>
      <c r="S107" s="357"/>
      <c r="T107" s="357"/>
      <c r="U107" s="357"/>
      <c r="V107" s="357"/>
      <c r="W107" s="819" t="s">
        <v>835</v>
      </c>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ht="30" customHeight="1">
      <c r="B108" s="95" t="s">
        <v>186</v>
      </c>
      <c r="C108" s="100" t="s">
        <v>90</v>
      </c>
      <c r="D108" s="112" t="s">
        <v>144</v>
      </c>
      <c r="E108" s="112" t="s">
        <v>144</v>
      </c>
      <c r="F108" s="112" t="s">
        <v>144</v>
      </c>
      <c r="G108" s="112"/>
      <c r="H108" s="112"/>
      <c r="I108" s="112"/>
      <c r="J108" s="112"/>
      <c r="K108" s="112"/>
      <c r="L108" s="112"/>
      <c r="M108" s="112"/>
      <c r="N108" s="115"/>
      <c r="O108" s="115"/>
      <c r="P108" s="115"/>
      <c r="Q108" s="115"/>
      <c r="R108" s="115"/>
      <c r="S108" s="115"/>
      <c r="T108" s="115"/>
      <c r="U108" s="115"/>
      <c r="W108" s="890" t="s">
        <v>560</v>
      </c>
      <c r="AE108" s="104"/>
      <c r="AF108" s="104"/>
      <c r="AG108" s="108"/>
      <c r="AH108" s="108"/>
      <c r="AI108" s="108"/>
      <c r="AJ108" s="108"/>
      <c r="AK108" s="108"/>
      <c r="AL108" s="108"/>
      <c r="AM108" s="1009"/>
      <c r="AN108" s="1009"/>
      <c r="AO108" s="1009"/>
      <c r="AP108" s="1009"/>
      <c r="AQ108" s="1009"/>
      <c r="AR108" s="1009"/>
      <c r="AS108" s="1009"/>
      <c r="AT108" s="1009"/>
      <c r="AU108" s="108"/>
      <c r="AV108" s="108"/>
      <c r="AW108" s="108"/>
      <c r="AX108" s="1009"/>
      <c r="AY108" s="1009"/>
      <c r="AZ108" s="1009"/>
      <c r="BA108" s="1009"/>
      <c r="BB108" s="94"/>
    </row>
    <row r="109" spans="2:54" ht="30" customHeight="1">
      <c r="B109" s="95" t="s">
        <v>187</v>
      </c>
      <c r="C109" s="100" t="s">
        <v>1073</v>
      </c>
      <c r="D109" s="112" t="s">
        <v>144</v>
      </c>
      <c r="E109" s="112" t="s">
        <v>144</v>
      </c>
      <c r="F109" s="112"/>
      <c r="G109" s="112"/>
      <c r="H109" s="112"/>
      <c r="I109" s="112"/>
      <c r="J109" s="112"/>
      <c r="K109" s="112"/>
      <c r="L109" s="112"/>
      <c r="M109" s="112"/>
      <c r="N109" s="115"/>
      <c r="O109" s="115"/>
      <c r="P109" s="115"/>
      <c r="Q109" s="115"/>
      <c r="R109" s="115"/>
      <c r="S109" s="115"/>
      <c r="T109" s="115"/>
      <c r="U109" s="115"/>
      <c r="W109" s="890" t="s">
        <v>1075</v>
      </c>
      <c r="AE109" s="804"/>
      <c r="AF109" s="804"/>
      <c r="AG109" s="803"/>
      <c r="AH109" s="803"/>
      <c r="AI109" s="803"/>
      <c r="AJ109" s="803"/>
      <c r="AK109" s="803"/>
      <c r="AL109" s="803"/>
      <c r="AM109" s="803"/>
      <c r="AN109" s="803"/>
      <c r="AO109" s="803"/>
      <c r="AP109" s="803"/>
      <c r="AQ109" s="803"/>
      <c r="AR109" s="803"/>
      <c r="AS109" s="803"/>
      <c r="AT109" s="803"/>
      <c r="AU109" s="803"/>
      <c r="AV109" s="803"/>
      <c r="AW109" s="803"/>
      <c r="AX109" s="803"/>
      <c r="AY109" s="803"/>
      <c r="AZ109" s="803"/>
      <c r="BA109" s="803"/>
      <c r="BB109" s="805"/>
    </row>
    <row r="110" spans="2:54" ht="30" customHeight="1">
      <c r="B110" s="95" t="s">
        <v>188</v>
      </c>
      <c r="C110" s="100" t="s">
        <v>1074</v>
      </c>
      <c r="D110" s="112" t="s">
        <v>144</v>
      </c>
      <c r="E110" s="112" t="s">
        <v>144</v>
      </c>
      <c r="F110" s="112"/>
      <c r="G110" s="112"/>
      <c r="H110" s="112"/>
      <c r="I110" s="112"/>
      <c r="J110" s="112"/>
      <c r="K110" s="112"/>
      <c r="L110" s="112"/>
      <c r="M110" s="112"/>
      <c r="N110" s="115"/>
      <c r="O110" s="115"/>
      <c r="P110" s="115"/>
      <c r="Q110" s="115"/>
      <c r="R110" s="115"/>
      <c r="S110" s="115"/>
      <c r="T110" s="115"/>
      <c r="U110" s="115"/>
      <c r="W110" s="890" t="s">
        <v>1076</v>
      </c>
      <c r="AE110" s="804"/>
      <c r="AF110" s="804"/>
      <c r="AG110" s="803"/>
      <c r="AH110" s="803"/>
      <c r="AI110" s="803"/>
      <c r="AJ110" s="803"/>
      <c r="AK110" s="803"/>
      <c r="AL110" s="803"/>
      <c r="AM110" s="803"/>
      <c r="AN110" s="803"/>
      <c r="AO110" s="803"/>
      <c r="AP110" s="803"/>
      <c r="AQ110" s="803"/>
      <c r="AR110" s="803"/>
      <c r="AS110" s="803"/>
      <c r="AT110" s="803"/>
      <c r="AU110" s="803"/>
      <c r="AV110" s="803"/>
      <c r="AW110" s="803"/>
      <c r="AX110" s="803"/>
      <c r="AY110" s="803"/>
      <c r="AZ110" s="803"/>
      <c r="BA110" s="803"/>
      <c r="BB110" s="805"/>
    </row>
    <row r="111" spans="2:54" ht="54.75" customHeight="1">
      <c r="B111" s="95" t="s">
        <v>189</v>
      </c>
      <c r="C111" s="100" t="s">
        <v>180</v>
      </c>
      <c r="D111" s="112" t="s">
        <v>144</v>
      </c>
      <c r="E111" s="112" t="s">
        <v>144</v>
      </c>
      <c r="F111" s="112" t="s">
        <v>144</v>
      </c>
      <c r="G111" s="112"/>
      <c r="H111" s="112"/>
      <c r="I111" s="112"/>
      <c r="J111" s="112"/>
      <c r="K111" s="112"/>
      <c r="L111" s="112"/>
      <c r="M111" s="112"/>
      <c r="N111" s="115"/>
      <c r="O111" s="115"/>
      <c r="P111" s="115"/>
      <c r="Q111" s="115"/>
      <c r="R111" s="115"/>
      <c r="S111" s="115"/>
      <c r="T111" s="115"/>
      <c r="U111" s="115"/>
      <c r="W111" s="890" t="s">
        <v>635</v>
      </c>
      <c r="AE111" s="94"/>
      <c r="AF111" s="94"/>
      <c r="AG111" s="108"/>
      <c r="AH111" s="108"/>
      <c r="AI111" s="108"/>
      <c r="AJ111" s="108"/>
      <c r="AK111" s="108"/>
      <c r="AL111" s="108"/>
      <c r="AM111" s="1009"/>
      <c r="AN111" s="1009"/>
      <c r="AO111" s="1009"/>
      <c r="AP111" s="1009"/>
      <c r="AQ111" s="1009"/>
      <c r="AR111" s="1009"/>
      <c r="AS111" s="1009"/>
      <c r="AT111" s="1009"/>
      <c r="AU111" s="108"/>
      <c r="AV111" s="108"/>
      <c r="AW111" s="108"/>
      <c r="AX111" s="1009"/>
      <c r="AY111" s="1009"/>
      <c r="AZ111" s="1009"/>
      <c r="BA111" s="1009"/>
      <c r="BB111" s="94"/>
    </row>
    <row r="112" spans="2:54" ht="29.25" customHeight="1">
      <c r="B112" s="95" t="s">
        <v>190</v>
      </c>
      <c r="C112" s="100" t="s">
        <v>181</v>
      </c>
      <c r="D112" s="112" t="s">
        <v>196</v>
      </c>
      <c r="E112" s="112" t="s">
        <v>196</v>
      </c>
      <c r="F112" s="115"/>
      <c r="G112" s="112"/>
      <c r="H112" s="112"/>
      <c r="I112" s="112"/>
      <c r="J112" s="112"/>
      <c r="K112" s="112"/>
      <c r="L112" s="112"/>
      <c r="M112" s="112"/>
      <c r="N112" s="115"/>
      <c r="O112" s="115"/>
      <c r="P112" s="115"/>
      <c r="Q112" s="115"/>
      <c r="R112" s="115"/>
      <c r="S112" s="115"/>
      <c r="T112" s="115"/>
      <c r="U112" s="115"/>
      <c r="W112" s="890"/>
      <c r="AE112" s="105"/>
      <c r="AF112" s="105"/>
      <c r="AG112" s="108"/>
      <c r="AH112" s="108"/>
      <c r="AI112" s="108"/>
      <c r="AJ112" s="108"/>
      <c r="AK112" s="108"/>
      <c r="AL112" s="108"/>
      <c r="AM112" s="1009"/>
      <c r="AN112" s="1009"/>
      <c r="AO112" s="1009"/>
      <c r="AP112" s="1009"/>
      <c r="AQ112" s="1009"/>
      <c r="AR112" s="1009"/>
      <c r="AS112" s="1009"/>
      <c r="AT112" s="1009"/>
      <c r="AU112" s="108"/>
      <c r="AV112" s="108"/>
      <c r="AW112" s="108"/>
      <c r="AX112" s="1009"/>
      <c r="AY112" s="1009"/>
      <c r="AZ112" s="1009"/>
      <c r="BA112" s="1009"/>
      <c r="BB112" s="94"/>
    </row>
    <row r="113" spans="2:54" ht="78" customHeight="1">
      <c r="B113" s="95" t="s">
        <v>191</v>
      </c>
      <c r="C113" s="100" t="s">
        <v>809</v>
      </c>
      <c r="D113" s="112" t="s">
        <v>196</v>
      </c>
      <c r="E113" s="112" t="s">
        <v>196</v>
      </c>
      <c r="F113" s="112" t="s">
        <v>144</v>
      </c>
      <c r="G113" s="112"/>
      <c r="H113" s="112"/>
      <c r="I113" s="112"/>
      <c r="J113" s="112"/>
      <c r="K113" s="112"/>
      <c r="L113" s="112"/>
      <c r="M113" s="112"/>
      <c r="N113" s="115"/>
      <c r="O113" s="115"/>
      <c r="P113" s="115"/>
      <c r="Q113" s="115"/>
      <c r="R113" s="115"/>
      <c r="S113" s="115"/>
      <c r="T113" s="115"/>
      <c r="U113" s="115"/>
      <c r="W113" s="890" t="s">
        <v>1001</v>
      </c>
      <c r="AE113" s="104"/>
      <c r="AF113" s="104"/>
      <c r="AG113" s="108"/>
      <c r="AH113" s="108"/>
      <c r="AI113" s="108"/>
      <c r="AJ113" s="108"/>
      <c r="AK113" s="108"/>
      <c r="AL113" s="108"/>
      <c r="AM113" s="1009"/>
      <c r="AN113" s="1009"/>
      <c r="AO113" s="1009"/>
      <c r="AP113" s="1009"/>
      <c r="AQ113" s="1009"/>
      <c r="AR113" s="1009"/>
      <c r="AS113" s="1009"/>
      <c r="AT113" s="1009"/>
      <c r="AU113" s="108"/>
      <c r="AV113" s="108"/>
      <c r="AW113" s="108"/>
      <c r="AX113" s="1009"/>
      <c r="AY113" s="1009"/>
      <c r="AZ113" s="1009"/>
      <c r="BA113" s="1009"/>
      <c r="BB113" s="94"/>
    </row>
    <row r="114" spans="2:54" ht="55.5" customHeight="1">
      <c r="B114" s="95" t="s">
        <v>192</v>
      </c>
      <c r="C114" s="100" t="s">
        <v>182</v>
      </c>
      <c r="D114" s="112" t="s">
        <v>196</v>
      </c>
      <c r="E114" s="112" t="s">
        <v>196</v>
      </c>
      <c r="F114" s="112" t="s">
        <v>144</v>
      </c>
      <c r="G114" s="112"/>
      <c r="H114" s="112"/>
      <c r="I114" s="112"/>
      <c r="J114" s="112"/>
      <c r="K114" s="112"/>
      <c r="L114" s="112"/>
      <c r="M114" s="112"/>
      <c r="N114" s="115"/>
      <c r="O114" s="115"/>
      <c r="P114" s="115"/>
      <c r="Q114" s="115"/>
      <c r="R114" s="115"/>
      <c r="S114" s="115"/>
      <c r="T114" s="115"/>
      <c r="U114" s="115"/>
      <c r="W114" s="890" t="s">
        <v>636</v>
      </c>
      <c r="AE114" s="104"/>
      <c r="AF114" s="104"/>
      <c r="AG114" s="108"/>
      <c r="AH114" s="108"/>
      <c r="AI114" s="108"/>
      <c r="AJ114" s="108"/>
      <c r="AK114" s="108"/>
      <c r="AL114" s="108"/>
      <c r="AM114" s="1009"/>
      <c r="AN114" s="1009"/>
      <c r="AO114" s="1009"/>
      <c r="AP114" s="1009"/>
      <c r="AQ114" s="1009"/>
      <c r="AR114" s="1009"/>
      <c r="AS114" s="1009"/>
      <c r="AT114" s="1009"/>
      <c r="AU114" s="108"/>
      <c r="AV114" s="108"/>
      <c r="AW114" s="108"/>
      <c r="AX114" s="1009"/>
      <c r="AY114" s="1009"/>
      <c r="AZ114" s="1009"/>
      <c r="BA114" s="1009"/>
      <c r="BB114" s="94"/>
    </row>
    <row r="115" spans="2:54" ht="29.25" customHeight="1">
      <c r="B115" s="95" t="s">
        <v>193</v>
      </c>
      <c r="C115" s="100" t="s">
        <v>1515</v>
      </c>
      <c r="D115" s="112" t="s">
        <v>196</v>
      </c>
      <c r="E115" s="112" t="s">
        <v>196</v>
      </c>
      <c r="F115" s="115"/>
      <c r="G115" s="112"/>
      <c r="H115" s="112"/>
      <c r="I115" s="112"/>
      <c r="J115" s="112"/>
      <c r="K115" s="112"/>
      <c r="L115" s="112"/>
      <c r="M115" s="112"/>
      <c r="N115" s="115"/>
      <c r="O115" s="115"/>
      <c r="P115" s="115"/>
      <c r="Q115" s="115"/>
      <c r="R115" s="115"/>
      <c r="S115" s="115"/>
      <c r="T115" s="115"/>
      <c r="U115" s="115"/>
      <c r="W115" s="890"/>
      <c r="AE115" s="104"/>
      <c r="AF115" s="104"/>
      <c r="AG115" s="108"/>
      <c r="AH115" s="108"/>
      <c r="AI115" s="108"/>
      <c r="AJ115" s="108"/>
      <c r="AK115" s="108"/>
      <c r="AL115" s="108"/>
      <c r="AM115" s="1009"/>
      <c r="AN115" s="1009"/>
      <c r="AO115" s="1009"/>
      <c r="AP115" s="1009"/>
      <c r="AQ115" s="1009"/>
      <c r="AR115" s="1009"/>
      <c r="AS115" s="1009"/>
      <c r="AT115" s="1009"/>
      <c r="AU115" s="108"/>
      <c r="AV115" s="108"/>
      <c r="AW115" s="108"/>
      <c r="AX115" s="1009"/>
      <c r="AY115" s="1009"/>
      <c r="AZ115" s="1009"/>
      <c r="BA115" s="1009"/>
      <c r="BB115" s="94"/>
    </row>
    <row r="116" spans="2:54" ht="29.25" customHeight="1">
      <c r="B116" s="95" t="s">
        <v>1514</v>
      </c>
      <c r="C116" s="363" t="s">
        <v>612</v>
      </c>
      <c r="D116" s="364" t="s">
        <v>144</v>
      </c>
      <c r="E116" s="364" t="s">
        <v>144</v>
      </c>
      <c r="F116" s="364"/>
      <c r="G116" s="364"/>
      <c r="H116" s="364"/>
      <c r="I116" s="364"/>
      <c r="J116" s="364"/>
      <c r="K116" s="364"/>
      <c r="L116" s="364"/>
      <c r="M116" s="364"/>
      <c r="N116" s="365"/>
      <c r="O116" s="365"/>
      <c r="P116" s="365"/>
      <c r="Q116" s="365"/>
      <c r="R116" s="365"/>
      <c r="S116" s="365"/>
      <c r="T116" s="365"/>
      <c r="U116" s="365"/>
      <c r="V116" s="357"/>
      <c r="W116" s="314"/>
      <c r="AE116" s="104"/>
      <c r="AF116" s="104"/>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94"/>
    </row>
    <row r="117" spans="2:54" ht="53.25" customHeight="1">
      <c r="B117" s="95" t="s">
        <v>194</v>
      </c>
      <c r="C117" s="363" t="s">
        <v>111</v>
      </c>
      <c r="D117" s="364" t="s">
        <v>558</v>
      </c>
      <c r="E117" s="364" t="s">
        <v>196</v>
      </c>
      <c r="F117" s="364" t="s">
        <v>144</v>
      </c>
      <c r="G117" s="364"/>
      <c r="H117" s="364"/>
      <c r="I117" s="364" t="s">
        <v>196</v>
      </c>
      <c r="J117" s="364"/>
      <c r="K117" s="364"/>
      <c r="L117" s="364"/>
      <c r="M117" s="364"/>
      <c r="N117" s="365"/>
      <c r="O117" s="365"/>
      <c r="P117" s="365"/>
      <c r="Q117" s="365"/>
      <c r="R117" s="365"/>
      <c r="S117" s="365"/>
      <c r="T117" s="365"/>
      <c r="U117" s="365"/>
      <c r="V117" s="357"/>
      <c r="W117" s="374" t="s">
        <v>1002</v>
      </c>
      <c r="AE117" s="104"/>
      <c r="AF117" s="104"/>
      <c r="AG117" s="108"/>
      <c r="AH117" s="108"/>
      <c r="AI117" s="108"/>
      <c r="AJ117" s="108"/>
      <c r="AK117" s="108"/>
      <c r="AL117" s="108"/>
      <c r="AM117" s="1009"/>
      <c r="AN117" s="1009"/>
      <c r="AO117" s="1009"/>
      <c r="AP117" s="1009"/>
      <c r="AQ117" s="1009"/>
      <c r="AR117" s="1009"/>
      <c r="AS117" s="1009"/>
      <c r="AT117" s="1009"/>
      <c r="AU117" s="108"/>
      <c r="AV117" s="108"/>
      <c r="AW117" s="108"/>
      <c r="AX117" s="1009"/>
      <c r="AY117" s="1009"/>
      <c r="AZ117" s="1009"/>
      <c r="BA117" s="1009"/>
      <c r="BB117" s="94"/>
    </row>
    <row r="118" spans="2:54" ht="14.25">
      <c r="C118" s="891" t="s">
        <v>1531</v>
      </c>
      <c r="G118" s="357"/>
      <c r="H118" s="357"/>
      <c r="I118" s="357"/>
      <c r="J118" s="357"/>
      <c r="K118" s="357"/>
      <c r="L118" s="357"/>
      <c r="M118" s="357"/>
      <c r="N118" s="357"/>
      <c r="O118" s="357"/>
      <c r="P118" s="357"/>
      <c r="Q118" s="357"/>
      <c r="R118" s="357"/>
      <c r="S118" s="357"/>
      <c r="T118" s="357"/>
      <c r="U118" s="357"/>
      <c r="V118" s="357"/>
      <c r="W118" s="375"/>
      <c r="AE118" s="104"/>
      <c r="AF118" s="10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row>
    <row r="119" spans="2:54" ht="30" customHeight="1">
      <c r="B119" s="95" t="s">
        <v>1532</v>
      </c>
      <c r="C119" s="100" t="s">
        <v>1073</v>
      </c>
      <c r="D119" s="112" t="s">
        <v>144</v>
      </c>
      <c r="E119" s="112" t="s">
        <v>144</v>
      </c>
      <c r="F119" s="112"/>
      <c r="G119" s="112"/>
      <c r="H119" s="112"/>
      <c r="I119" s="112"/>
      <c r="J119" s="112"/>
      <c r="K119" s="112"/>
      <c r="L119" s="112"/>
      <c r="M119" s="112"/>
      <c r="N119" s="115"/>
      <c r="O119" s="115"/>
      <c r="P119" s="115"/>
      <c r="Q119" s="115"/>
      <c r="R119" s="115"/>
      <c r="S119" s="115"/>
      <c r="T119" s="115"/>
      <c r="U119" s="115"/>
      <c r="W119" s="890"/>
    </row>
    <row r="120" spans="2:54" ht="30" customHeight="1">
      <c r="B120" s="95" t="s">
        <v>1533</v>
      </c>
      <c r="C120" s="100" t="s">
        <v>1074</v>
      </c>
      <c r="D120" s="112" t="s">
        <v>144</v>
      </c>
      <c r="E120" s="112" t="s">
        <v>144</v>
      </c>
      <c r="F120" s="112"/>
      <c r="G120" s="112"/>
      <c r="H120" s="112"/>
      <c r="I120" s="112"/>
      <c r="J120" s="112"/>
      <c r="K120" s="112"/>
      <c r="L120" s="112"/>
      <c r="M120" s="112"/>
      <c r="N120" s="115"/>
      <c r="O120" s="115"/>
      <c r="P120" s="115"/>
      <c r="Q120" s="115"/>
      <c r="R120" s="115"/>
      <c r="S120" s="115"/>
      <c r="T120" s="115"/>
      <c r="U120" s="115"/>
      <c r="W120" s="890"/>
    </row>
    <row r="121" spans="2:54" ht="48" customHeight="1">
      <c r="B121" s="95" t="s">
        <v>1534</v>
      </c>
      <c r="C121" s="886" t="s">
        <v>1546</v>
      </c>
      <c r="D121" s="112" t="s">
        <v>144</v>
      </c>
      <c r="E121" s="112" t="s">
        <v>144</v>
      </c>
      <c r="F121" s="112"/>
      <c r="G121" s="112"/>
      <c r="H121" s="112"/>
      <c r="I121" s="112"/>
      <c r="J121" s="112"/>
      <c r="K121" s="112"/>
      <c r="L121" s="112"/>
      <c r="M121" s="112"/>
      <c r="N121" s="115"/>
      <c r="O121" s="115"/>
      <c r="P121" s="115"/>
      <c r="Q121" s="115"/>
      <c r="R121" s="115"/>
      <c r="S121" s="115"/>
      <c r="T121" s="115"/>
      <c r="U121" s="115"/>
      <c r="W121" s="890"/>
    </row>
    <row r="122" spans="2:54" ht="30" customHeight="1">
      <c r="B122" s="95" t="s">
        <v>1535</v>
      </c>
      <c r="C122" s="100" t="s">
        <v>1547</v>
      </c>
      <c r="D122" s="112" t="s">
        <v>144</v>
      </c>
      <c r="E122" s="112" t="s">
        <v>144</v>
      </c>
      <c r="F122" s="112"/>
      <c r="G122" s="112"/>
      <c r="H122" s="112"/>
      <c r="I122" s="112"/>
      <c r="J122" s="112"/>
      <c r="K122" s="112"/>
      <c r="L122" s="112"/>
      <c r="M122" s="112"/>
      <c r="N122" s="115"/>
      <c r="O122" s="115"/>
      <c r="P122" s="115"/>
      <c r="Q122" s="115"/>
      <c r="R122" s="115"/>
      <c r="S122" s="115"/>
      <c r="T122" s="115"/>
      <c r="U122" s="115"/>
      <c r="W122" s="890"/>
    </row>
    <row r="123" spans="2:54" ht="30" customHeight="1">
      <c r="B123" s="95" t="s">
        <v>1536</v>
      </c>
      <c r="C123" s="371" t="s">
        <v>1548</v>
      </c>
      <c r="D123" s="112" t="s">
        <v>144</v>
      </c>
      <c r="E123" s="112" t="s">
        <v>144</v>
      </c>
      <c r="F123" s="112"/>
      <c r="G123" s="112"/>
      <c r="H123" s="112"/>
      <c r="I123" s="112"/>
      <c r="J123" s="112"/>
      <c r="K123" s="112"/>
      <c r="L123" s="112"/>
      <c r="M123" s="112"/>
      <c r="N123" s="115"/>
      <c r="O123" s="115"/>
      <c r="P123" s="115"/>
      <c r="Q123" s="115"/>
      <c r="R123" s="115"/>
      <c r="S123" s="115"/>
      <c r="T123" s="115"/>
      <c r="U123" s="115"/>
      <c r="W123" s="890"/>
    </row>
    <row r="124" spans="2:54" ht="30" customHeight="1">
      <c r="B124" s="95" t="s">
        <v>1537</v>
      </c>
      <c r="C124" s="363" t="s">
        <v>1549</v>
      </c>
      <c r="D124" s="112" t="s">
        <v>144</v>
      </c>
      <c r="E124" s="112" t="s">
        <v>144</v>
      </c>
      <c r="F124" s="112"/>
      <c r="G124" s="112"/>
      <c r="H124" s="112"/>
      <c r="I124" s="112"/>
      <c r="J124" s="112"/>
      <c r="K124" s="112"/>
      <c r="L124" s="112"/>
      <c r="M124" s="112"/>
      <c r="N124" s="115"/>
      <c r="O124" s="115"/>
      <c r="P124" s="115"/>
      <c r="Q124" s="115"/>
      <c r="R124" s="115"/>
      <c r="S124" s="115"/>
      <c r="T124" s="115"/>
      <c r="U124" s="115"/>
      <c r="W124" s="890"/>
    </row>
    <row r="125" spans="2:54" ht="30" customHeight="1">
      <c r="B125" s="95" t="s">
        <v>1538</v>
      </c>
      <c r="C125" s="363" t="s">
        <v>1550</v>
      </c>
      <c r="D125" s="112" t="s">
        <v>144</v>
      </c>
      <c r="E125" s="112" t="s">
        <v>144</v>
      </c>
      <c r="F125" s="112"/>
      <c r="G125" s="112"/>
      <c r="H125" s="112"/>
      <c r="I125" s="112"/>
      <c r="J125" s="112"/>
      <c r="K125" s="112"/>
      <c r="L125" s="112"/>
      <c r="M125" s="112"/>
      <c r="N125" s="115"/>
      <c r="O125" s="115"/>
      <c r="P125" s="115"/>
      <c r="Q125" s="115"/>
      <c r="R125" s="115"/>
      <c r="S125" s="115"/>
      <c r="T125" s="115"/>
      <c r="U125" s="115"/>
      <c r="W125" s="890"/>
    </row>
    <row r="126" spans="2:54" ht="30" customHeight="1">
      <c r="B126" s="95" t="s">
        <v>1539</v>
      </c>
      <c r="C126" s="890" t="s">
        <v>179</v>
      </c>
      <c r="D126" s="112" t="s">
        <v>144</v>
      </c>
      <c r="E126" s="112" t="s">
        <v>144</v>
      </c>
      <c r="F126" s="112"/>
      <c r="G126" s="112"/>
      <c r="H126" s="112"/>
      <c r="I126" s="112"/>
      <c r="J126" s="112"/>
      <c r="K126" s="112"/>
      <c r="L126" s="112"/>
      <c r="M126" s="112"/>
      <c r="N126" s="115"/>
      <c r="O126" s="115"/>
      <c r="P126" s="115"/>
      <c r="Q126" s="115"/>
      <c r="R126" s="115"/>
      <c r="S126" s="115"/>
      <c r="T126" s="115"/>
      <c r="U126" s="115"/>
      <c r="W126" s="890"/>
    </row>
    <row r="127" spans="2:54" ht="40.5" customHeight="1">
      <c r="B127" s="95" t="s">
        <v>1540</v>
      </c>
      <c r="C127" s="363" t="s">
        <v>1509</v>
      </c>
      <c r="D127" s="112" t="s">
        <v>144</v>
      </c>
      <c r="E127" s="112" t="s">
        <v>144</v>
      </c>
      <c r="F127" s="112"/>
      <c r="G127" s="112"/>
      <c r="H127" s="112"/>
      <c r="I127" s="112"/>
      <c r="J127" s="112"/>
      <c r="K127" s="112"/>
      <c r="L127" s="112"/>
      <c r="M127" s="112"/>
      <c r="N127" s="115"/>
      <c r="O127" s="115"/>
      <c r="P127" s="115"/>
      <c r="Q127" s="115"/>
      <c r="R127" s="115"/>
      <c r="S127" s="115"/>
      <c r="T127" s="115"/>
      <c r="U127" s="115"/>
      <c r="W127" s="890"/>
    </row>
    <row r="128" spans="2:54" ht="30" customHeight="1">
      <c r="B128" s="95" t="s">
        <v>1541</v>
      </c>
      <c r="C128" s="363" t="s">
        <v>1551</v>
      </c>
      <c r="D128" s="112" t="s">
        <v>144</v>
      </c>
      <c r="E128" s="112" t="s">
        <v>144</v>
      </c>
      <c r="F128" s="112"/>
      <c r="G128" s="112"/>
      <c r="H128" s="112"/>
      <c r="I128" s="112"/>
      <c r="J128" s="112"/>
      <c r="K128" s="112"/>
      <c r="L128" s="112"/>
      <c r="M128" s="112"/>
      <c r="N128" s="115"/>
      <c r="O128" s="115"/>
      <c r="P128" s="115"/>
      <c r="Q128" s="115"/>
      <c r="R128" s="115"/>
      <c r="S128" s="115"/>
      <c r="T128" s="115"/>
      <c r="U128" s="112" t="s">
        <v>144</v>
      </c>
      <c r="W128" s="890"/>
    </row>
    <row r="129" spans="2:23" ht="39" customHeight="1">
      <c r="B129" s="95" t="s">
        <v>1542</v>
      </c>
      <c r="C129" s="908" t="s">
        <v>1568</v>
      </c>
      <c r="D129" s="112" t="s">
        <v>144</v>
      </c>
      <c r="E129" s="112" t="s">
        <v>144</v>
      </c>
      <c r="F129" s="112"/>
      <c r="G129" s="112"/>
      <c r="H129" s="112"/>
      <c r="I129" s="112"/>
      <c r="J129" s="112"/>
      <c r="K129" s="112"/>
      <c r="L129" s="112"/>
      <c r="M129" s="112"/>
      <c r="N129" s="115"/>
      <c r="O129" s="115"/>
      <c r="P129" s="115"/>
      <c r="Q129" s="115"/>
      <c r="R129" s="115"/>
      <c r="S129" s="115"/>
      <c r="T129" s="115"/>
      <c r="U129" s="115"/>
      <c r="W129" s="890"/>
    </row>
    <row r="130" spans="2:23">
      <c r="B130" s="95" t="s">
        <v>1543</v>
      </c>
      <c r="C130" s="363" t="s">
        <v>1552</v>
      </c>
      <c r="D130" s="112" t="s">
        <v>144</v>
      </c>
      <c r="E130" s="112" t="s">
        <v>144</v>
      </c>
      <c r="F130" s="112"/>
      <c r="G130" s="112"/>
      <c r="H130" s="112"/>
      <c r="I130" s="112"/>
      <c r="J130" s="112"/>
      <c r="K130" s="112"/>
      <c r="L130" s="112"/>
      <c r="M130" s="112"/>
      <c r="N130" s="115"/>
      <c r="O130" s="115"/>
      <c r="P130" s="115"/>
      <c r="Q130" s="115"/>
      <c r="R130" s="115"/>
      <c r="S130" s="115"/>
      <c r="T130" s="115"/>
      <c r="U130" s="115"/>
      <c r="W130" s="890"/>
    </row>
    <row r="131" spans="2:23">
      <c r="B131" s="95" t="s">
        <v>1544</v>
      </c>
      <c r="C131" s="363" t="s">
        <v>1553</v>
      </c>
      <c r="D131" s="112" t="s">
        <v>144</v>
      </c>
      <c r="E131" s="112" t="s">
        <v>144</v>
      </c>
      <c r="F131" s="112"/>
      <c r="G131" s="112"/>
      <c r="H131" s="112"/>
      <c r="I131" s="112"/>
      <c r="J131" s="112"/>
      <c r="K131" s="112" t="s">
        <v>144</v>
      </c>
      <c r="L131" s="112"/>
      <c r="M131" s="112"/>
      <c r="N131" s="115"/>
      <c r="O131" s="115"/>
      <c r="P131" s="115"/>
      <c r="Q131" s="115"/>
      <c r="R131" s="115"/>
      <c r="S131" s="115"/>
      <c r="T131" s="115"/>
      <c r="U131" s="115"/>
      <c r="W131" s="890"/>
    </row>
    <row r="132" spans="2:23">
      <c r="B132" s="95" t="s">
        <v>1545</v>
      </c>
      <c r="C132" s="363" t="s">
        <v>1554</v>
      </c>
      <c r="D132" s="112" t="s">
        <v>144</v>
      </c>
      <c r="E132" s="112" t="s">
        <v>144</v>
      </c>
      <c r="F132" s="112"/>
      <c r="G132" s="112"/>
      <c r="H132" s="112"/>
      <c r="I132" s="112"/>
      <c r="J132" s="112" t="s">
        <v>144</v>
      </c>
      <c r="K132" s="112"/>
      <c r="L132" s="112"/>
      <c r="M132" s="112"/>
      <c r="N132" s="115"/>
      <c r="O132" s="115"/>
      <c r="P132" s="115"/>
      <c r="Q132" s="115"/>
      <c r="R132" s="115"/>
      <c r="S132" s="115"/>
      <c r="T132" s="115"/>
      <c r="U132" s="115"/>
      <c r="W132" s="890"/>
    </row>
    <row r="133" spans="2:23" ht="14.25">
      <c r="C133" s="891" t="s">
        <v>1555</v>
      </c>
      <c r="G133" s="357"/>
      <c r="H133" s="357"/>
      <c r="I133" s="357"/>
      <c r="J133" s="357"/>
      <c r="K133" s="357"/>
      <c r="L133" s="357"/>
      <c r="M133" s="357"/>
      <c r="N133" s="357"/>
      <c r="O133" s="357"/>
      <c r="P133" s="357"/>
      <c r="Q133" s="357"/>
      <c r="R133" s="357"/>
      <c r="S133" s="357"/>
      <c r="T133" s="357"/>
      <c r="U133" s="357"/>
      <c r="V133" s="357"/>
      <c r="W133" s="375"/>
    </row>
    <row r="134" spans="2:23" ht="30" customHeight="1">
      <c r="B134" s="95" t="s">
        <v>1556</v>
      </c>
      <c r="C134" s="100" t="s">
        <v>1073</v>
      </c>
      <c r="D134" s="112" t="s">
        <v>144</v>
      </c>
      <c r="E134" s="112" t="s">
        <v>144</v>
      </c>
      <c r="F134" s="112"/>
      <c r="G134" s="112"/>
      <c r="H134" s="112"/>
      <c r="I134" s="112"/>
      <c r="J134" s="112"/>
      <c r="K134" s="112"/>
      <c r="L134" s="112"/>
      <c r="M134" s="112"/>
      <c r="N134" s="115"/>
      <c r="O134" s="115"/>
      <c r="P134" s="115"/>
      <c r="Q134" s="115"/>
      <c r="R134" s="115"/>
      <c r="S134" s="115"/>
      <c r="T134" s="115"/>
      <c r="U134" s="115"/>
      <c r="W134" s="890"/>
    </row>
    <row r="135" spans="2:23" ht="30" customHeight="1">
      <c r="B135" s="95" t="s">
        <v>1557</v>
      </c>
      <c r="C135" s="100" t="s">
        <v>1074</v>
      </c>
      <c r="D135" s="112" t="s">
        <v>144</v>
      </c>
      <c r="E135" s="112" t="s">
        <v>144</v>
      </c>
      <c r="F135" s="112"/>
      <c r="G135" s="112"/>
      <c r="H135" s="112"/>
      <c r="I135" s="112"/>
      <c r="J135" s="112"/>
      <c r="K135" s="112"/>
      <c r="L135" s="112"/>
      <c r="M135" s="112"/>
      <c r="N135" s="115"/>
      <c r="O135" s="115"/>
      <c r="P135" s="115"/>
      <c r="Q135" s="115"/>
      <c r="R135" s="115"/>
      <c r="S135" s="115"/>
      <c r="T135" s="115"/>
      <c r="U135" s="115"/>
      <c r="W135" s="890"/>
    </row>
    <row r="136" spans="2:23" ht="48.75" customHeight="1">
      <c r="B136" s="95" t="s">
        <v>1558</v>
      </c>
      <c r="C136" s="886" t="s">
        <v>1546</v>
      </c>
      <c r="D136" s="112" t="s">
        <v>144</v>
      </c>
      <c r="E136" s="112" t="s">
        <v>144</v>
      </c>
      <c r="F136" s="112"/>
      <c r="G136" s="112"/>
      <c r="H136" s="112"/>
      <c r="I136" s="112"/>
      <c r="J136" s="112"/>
      <c r="K136" s="112"/>
      <c r="L136" s="112"/>
      <c r="M136" s="112"/>
      <c r="N136" s="115"/>
      <c r="O136" s="115"/>
      <c r="P136" s="115"/>
      <c r="Q136" s="115"/>
      <c r="R136" s="115"/>
      <c r="S136" s="115"/>
      <c r="T136" s="115"/>
      <c r="U136" s="115"/>
      <c r="W136" s="890"/>
    </row>
    <row r="137" spans="2:23" ht="30" customHeight="1">
      <c r="B137" s="95" t="s">
        <v>1559</v>
      </c>
      <c r="C137" s="100" t="s">
        <v>1547</v>
      </c>
      <c r="D137" s="112" t="s">
        <v>144</v>
      </c>
      <c r="E137" s="112" t="s">
        <v>144</v>
      </c>
      <c r="F137" s="112"/>
      <c r="G137" s="112"/>
      <c r="H137" s="112"/>
      <c r="I137" s="112"/>
      <c r="J137" s="112"/>
      <c r="K137" s="112"/>
      <c r="L137" s="112"/>
      <c r="M137" s="112"/>
      <c r="N137" s="115"/>
      <c r="O137" s="115"/>
      <c r="P137" s="115"/>
      <c r="Q137" s="115"/>
      <c r="R137" s="115"/>
      <c r="S137" s="115"/>
      <c r="T137" s="115"/>
      <c r="U137" s="115"/>
      <c r="W137" s="890"/>
    </row>
    <row r="138" spans="2:23" ht="30" customHeight="1">
      <c r="B138" s="95" t="s">
        <v>1560</v>
      </c>
      <c r="C138" s="371" t="s">
        <v>1548</v>
      </c>
      <c r="D138" s="112" t="s">
        <v>144</v>
      </c>
      <c r="E138" s="112" t="s">
        <v>144</v>
      </c>
      <c r="F138" s="112"/>
      <c r="G138" s="112"/>
      <c r="H138" s="112"/>
      <c r="I138" s="112"/>
      <c r="J138" s="112"/>
      <c r="K138" s="112"/>
      <c r="L138" s="112"/>
      <c r="M138" s="112"/>
      <c r="N138" s="115"/>
      <c r="O138" s="115"/>
      <c r="P138" s="115"/>
      <c r="Q138" s="115"/>
      <c r="R138" s="115"/>
      <c r="S138" s="115"/>
      <c r="T138" s="115"/>
      <c r="U138" s="115"/>
      <c r="W138" s="890"/>
    </row>
    <row r="139" spans="2:23" ht="30" customHeight="1">
      <c r="B139" s="95" t="s">
        <v>1561</v>
      </c>
      <c r="C139" s="363" t="s">
        <v>1549</v>
      </c>
      <c r="D139" s="112" t="s">
        <v>144</v>
      </c>
      <c r="E139" s="112" t="s">
        <v>144</v>
      </c>
      <c r="F139" s="112"/>
      <c r="G139" s="112"/>
      <c r="H139" s="112"/>
      <c r="I139" s="112"/>
      <c r="J139" s="112"/>
      <c r="K139" s="112"/>
      <c r="L139" s="112"/>
      <c r="M139" s="112"/>
      <c r="N139" s="115"/>
      <c r="O139" s="115"/>
      <c r="P139" s="115"/>
      <c r="Q139" s="115"/>
      <c r="R139" s="115"/>
      <c r="S139" s="115"/>
      <c r="T139" s="115"/>
      <c r="U139" s="115"/>
      <c r="W139" s="890"/>
    </row>
    <row r="140" spans="2:23" ht="30" customHeight="1">
      <c r="B140" s="95" t="s">
        <v>1562</v>
      </c>
      <c r="C140" s="363" t="s">
        <v>1550</v>
      </c>
      <c r="D140" s="112" t="s">
        <v>144</v>
      </c>
      <c r="E140" s="112" t="s">
        <v>144</v>
      </c>
      <c r="F140" s="112"/>
      <c r="G140" s="112"/>
      <c r="H140" s="112"/>
      <c r="I140" s="112"/>
      <c r="J140" s="112"/>
      <c r="K140" s="112"/>
      <c r="L140" s="112"/>
      <c r="M140" s="112"/>
      <c r="N140" s="115"/>
      <c r="O140" s="115"/>
      <c r="P140" s="115"/>
      <c r="Q140" s="115"/>
      <c r="R140" s="115"/>
      <c r="S140" s="115"/>
      <c r="T140" s="115"/>
      <c r="U140" s="115"/>
      <c r="W140" s="890"/>
    </row>
    <row r="141" spans="2:23" ht="30" customHeight="1">
      <c r="B141" s="95" t="s">
        <v>1563</v>
      </c>
      <c r="C141" s="363" t="s">
        <v>1551</v>
      </c>
      <c r="D141" s="112" t="s">
        <v>144</v>
      </c>
      <c r="E141" s="112" t="s">
        <v>144</v>
      </c>
      <c r="F141" s="112"/>
      <c r="G141" s="112"/>
      <c r="H141" s="112"/>
      <c r="I141" s="112"/>
      <c r="J141" s="112"/>
      <c r="K141" s="112"/>
      <c r="L141" s="112"/>
      <c r="M141" s="112"/>
      <c r="N141" s="115"/>
      <c r="O141" s="115"/>
      <c r="P141" s="115"/>
      <c r="Q141" s="115"/>
      <c r="R141" s="115"/>
      <c r="S141" s="115"/>
      <c r="T141" s="115"/>
      <c r="U141" s="112" t="s">
        <v>144</v>
      </c>
      <c r="W141" s="890"/>
    </row>
    <row r="142" spans="2:23" ht="48" customHeight="1">
      <c r="B142" s="95" t="s">
        <v>1564</v>
      </c>
      <c r="C142" s="908" t="s">
        <v>1570</v>
      </c>
      <c r="D142" s="112" t="s">
        <v>144</v>
      </c>
      <c r="E142" s="112" t="s">
        <v>144</v>
      </c>
      <c r="F142" s="112"/>
      <c r="G142" s="112"/>
      <c r="H142" s="112"/>
      <c r="I142" s="112"/>
      <c r="J142" s="112"/>
      <c r="K142" s="112"/>
      <c r="L142" s="112"/>
      <c r="M142" s="112"/>
      <c r="N142" s="115"/>
      <c r="O142" s="115"/>
      <c r="P142" s="115"/>
      <c r="Q142" s="115"/>
      <c r="R142" s="115"/>
      <c r="S142" s="115"/>
      <c r="T142" s="115"/>
      <c r="U142" s="115"/>
      <c r="W142" s="890"/>
    </row>
    <row r="143" spans="2:23" ht="75.75" customHeight="1">
      <c r="B143" s="95" t="s">
        <v>1565</v>
      </c>
      <c r="C143" s="890" t="s">
        <v>1569</v>
      </c>
      <c r="D143" s="112" t="s">
        <v>144</v>
      </c>
      <c r="E143" s="112" t="s">
        <v>144</v>
      </c>
      <c r="F143" s="112"/>
      <c r="G143" s="112"/>
      <c r="H143" s="112"/>
      <c r="I143" s="112"/>
      <c r="J143" s="112"/>
      <c r="K143" s="112"/>
      <c r="L143" s="112"/>
      <c r="M143" s="112"/>
      <c r="N143" s="115"/>
      <c r="O143" s="115"/>
      <c r="P143" s="115"/>
      <c r="Q143" s="115"/>
      <c r="R143" s="115"/>
      <c r="S143" s="115"/>
      <c r="T143" s="115"/>
      <c r="U143" s="115"/>
      <c r="W143" s="890"/>
    </row>
    <row r="144" spans="2:23" ht="30" customHeight="1">
      <c r="B144" s="95" t="s">
        <v>1566</v>
      </c>
      <c r="C144" s="363" t="s">
        <v>1552</v>
      </c>
      <c r="D144" s="112" t="s">
        <v>144</v>
      </c>
      <c r="E144" s="112" t="s">
        <v>144</v>
      </c>
      <c r="F144" s="112"/>
      <c r="G144" s="112"/>
      <c r="H144" s="112"/>
      <c r="I144" s="112"/>
      <c r="J144" s="112"/>
      <c r="K144" s="112"/>
      <c r="L144" s="112"/>
      <c r="M144" s="112"/>
      <c r="N144" s="115"/>
      <c r="O144" s="115"/>
      <c r="P144" s="115"/>
      <c r="Q144" s="115"/>
      <c r="R144" s="115"/>
      <c r="S144" s="115"/>
      <c r="T144" s="115"/>
      <c r="U144" s="115"/>
      <c r="W144" s="890"/>
    </row>
    <row r="145" spans="2:23" ht="30" customHeight="1">
      <c r="B145" s="95" t="s">
        <v>1567</v>
      </c>
      <c r="C145" s="363" t="s">
        <v>1554</v>
      </c>
      <c r="D145" s="112" t="s">
        <v>144</v>
      </c>
      <c r="E145" s="112" t="s">
        <v>144</v>
      </c>
      <c r="F145" s="112"/>
      <c r="G145" s="112"/>
      <c r="H145" s="112"/>
      <c r="I145" s="112"/>
      <c r="J145" s="112" t="s">
        <v>144</v>
      </c>
      <c r="K145" s="112"/>
      <c r="L145" s="112"/>
      <c r="M145" s="112"/>
      <c r="N145" s="115"/>
      <c r="O145" s="115"/>
      <c r="P145" s="115"/>
      <c r="Q145" s="115"/>
      <c r="R145" s="115"/>
      <c r="S145" s="115"/>
      <c r="T145" s="115"/>
      <c r="U145" s="115"/>
      <c r="W145" s="890"/>
    </row>
  </sheetData>
  <mergeCells count="339">
    <mergeCell ref="AZ63:BA63"/>
    <mergeCell ref="AO53:AP53"/>
    <mergeCell ref="AQ53:AR53"/>
    <mergeCell ref="AX53:AY53"/>
    <mergeCell ref="AZ53:BA53"/>
    <mergeCell ref="AZ57:BA57"/>
    <mergeCell ref="AO59:AP59"/>
    <mergeCell ref="AQ59:AR59"/>
    <mergeCell ref="AX61:AY61"/>
    <mergeCell ref="AZ61:BA61"/>
    <mergeCell ref="AS63:AT63"/>
    <mergeCell ref="AX60:AY60"/>
    <mergeCell ref="AZ60:BA60"/>
    <mergeCell ref="AS60:AT60"/>
    <mergeCell ref="AO63:AP63"/>
    <mergeCell ref="AQ63:AR63"/>
    <mergeCell ref="AX63:AY63"/>
    <mergeCell ref="AX57:AY57"/>
    <mergeCell ref="AZ58:BA58"/>
    <mergeCell ref="AO57:AP57"/>
    <mergeCell ref="AQ61:AR61"/>
    <mergeCell ref="AO61:AP61"/>
    <mergeCell ref="AZ59:BA59"/>
    <mergeCell ref="AZ117:BA117"/>
    <mergeCell ref="AO108:AP108"/>
    <mergeCell ref="AS108:AT108"/>
    <mergeCell ref="AZ111:BA111"/>
    <mergeCell ref="AQ114:AR114"/>
    <mergeCell ref="AS114:AT114"/>
    <mergeCell ref="AZ114:BA114"/>
    <mergeCell ref="AZ115:BA115"/>
    <mergeCell ref="AQ108:AR108"/>
    <mergeCell ref="AX108:AY108"/>
    <mergeCell ref="AO114:AP114"/>
    <mergeCell ref="AZ113:BA113"/>
    <mergeCell ref="AO111:AP111"/>
    <mergeCell ref="AQ111:AR111"/>
    <mergeCell ref="AS111:AT111"/>
    <mergeCell ref="AO112:AP112"/>
    <mergeCell ref="AQ112:AR112"/>
    <mergeCell ref="AS112:AT112"/>
    <mergeCell ref="AZ105:BA105"/>
    <mergeCell ref="AZ104:BA104"/>
    <mergeCell ref="AZ102:BA102"/>
    <mergeCell ref="AX99:AY99"/>
    <mergeCell ref="AZ99:BA99"/>
    <mergeCell ref="AZ78:BA78"/>
    <mergeCell ref="AZ108:BA108"/>
    <mergeCell ref="AZ98:BA98"/>
    <mergeCell ref="AZ112:BA112"/>
    <mergeCell ref="AX111:AY111"/>
    <mergeCell ref="AX112:AY112"/>
    <mergeCell ref="AX98:AY98"/>
    <mergeCell ref="AZ94:BA94"/>
    <mergeCell ref="AZ81:BA81"/>
    <mergeCell ref="AX72:AY72"/>
    <mergeCell ref="AZ72:BA72"/>
    <mergeCell ref="AX71:AY71"/>
    <mergeCell ref="AZ71:BA71"/>
    <mergeCell ref="AX75:AY75"/>
    <mergeCell ref="AZ75:BA75"/>
    <mergeCell ref="AS72:AT72"/>
    <mergeCell ref="AQ75:AR75"/>
    <mergeCell ref="AS75:AT75"/>
    <mergeCell ref="AQ72:AR72"/>
    <mergeCell ref="AQ71:AR71"/>
    <mergeCell ref="AS71:AT71"/>
    <mergeCell ref="AS105:AT105"/>
    <mergeCell ref="AO104:AP104"/>
    <mergeCell ref="AQ104:AR104"/>
    <mergeCell ref="AX104:AY104"/>
    <mergeCell ref="AO105:AP105"/>
    <mergeCell ref="AQ105:AR105"/>
    <mergeCell ref="X80:Y80"/>
    <mergeCell ref="Z80:AA80"/>
    <mergeCell ref="AB80:AC80"/>
    <mergeCell ref="AD80:AE80"/>
    <mergeCell ref="AM80:AN80"/>
    <mergeCell ref="AO93:AP93"/>
    <mergeCell ref="X84:Y84"/>
    <mergeCell ref="Z84:AA84"/>
    <mergeCell ref="AB84:AC84"/>
    <mergeCell ref="AM92:AN92"/>
    <mergeCell ref="AX105:AY105"/>
    <mergeCell ref="AO102:AP102"/>
    <mergeCell ref="AQ102:AR102"/>
    <mergeCell ref="AX102:AY102"/>
    <mergeCell ref="AO80:AP80"/>
    <mergeCell ref="AS95:AT95"/>
    <mergeCell ref="AO99:AP99"/>
    <mergeCell ref="AQ99:AR99"/>
    <mergeCell ref="AZ49:BA49"/>
    <mergeCell ref="AQ41:AR41"/>
    <mergeCell ref="AX41:AY41"/>
    <mergeCell ref="AZ54:BA54"/>
    <mergeCell ref="AX59:AY59"/>
    <mergeCell ref="AS99:AT99"/>
    <mergeCell ref="AS49:AT49"/>
    <mergeCell ref="AZ36:BA36"/>
    <mergeCell ref="AZ76:BA76"/>
    <mergeCell ref="AQ77:AR77"/>
    <mergeCell ref="AS77:AT77"/>
    <mergeCell ref="AQ52:AR52"/>
    <mergeCell ref="AX52:AY52"/>
    <mergeCell ref="AX77:AY77"/>
    <mergeCell ref="AQ54:AR54"/>
    <mergeCell ref="AQ58:AR58"/>
    <mergeCell ref="AX58:AY58"/>
    <mergeCell ref="AZ64:BA64"/>
    <mergeCell ref="AZ67:BA67"/>
    <mergeCell ref="AZ41:BA41"/>
    <mergeCell ref="AQ76:AR76"/>
    <mergeCell ref="AS76:AT76"/>
    <mergeCell ref="AX76:AY76"/>
    <mergeCell ref="AZ77:BA77"/>
    <mergeCell ref="AS104:AT104"/>
    <mergeCell ref="AS102:AT102"/>
    <mergeCell ref="AQ93:AR93"/>
    <mergeCell ref="AO100:AP100"/>
    <mergeCell ref="AQ100:AR100"/>
    <mergeCell ref="AS101:AT101"/>
    <mergeCell ref="AS100:AT100"/>
    <mergeCell ref="AO101:AP101"/>
    <mergeCell ref="BA4:BA16"/>
    <mergeCell ref="AZ32:BA32"/>
    <mergeCell ref="AZ33:BA33"/>
    <mergeCell ref="AZ38:BA38"/>
    <mergeCell ref="AZ37:BA37"/>
    <mergeCell ref="AZ35:BA35"/>
    <mergeCell ref="AZ30:BA30"/>
    <mergeCell ref="AZ24:BA24"/>
    <mergeCell ref="AQ19:AR19"/>
    <mergeCell ref="AX19:AY19"/>
    <mergeCell ref="AZ19:BA19"/>
    <mergeCell ref="AZ23:BA23"/>
    <mergeCell ref="AZ34:BA34"/>
    <mergeCell ref="AS19:AT19"/>
    <mergeCell ref="AQ49:AR49"/>
    <mergeCell ref="AX49:AY49"/>
    <mergeCell ref="AS41:AT41"/>
    <mergeCell ref="AM57:AN57"/>
    <mergeCell ref="AM58:AN58"/>
    <mergeCell ref="AM54:AN54"/>
    <mergeCell ref="AM93:AN93"/>
    <mergeCell ref="AM87:AN87"/>
    <mergeCell ref="AM102:AN102"/>
    <mergeCell ref="AM99:AN99"/>
    <mergeCell ref="AM100:AN100"/>
    <mergeCell ref="AM98:AN98"/>
    <mergeCell ref="AM78:AN78"/>
    <mergeCell ref="AM63:AN63"/>
    <mergeCell ref="AM101:AN101"/>
    <mergeCell ref="AM61:AN61"/>
    <mergeCell ref="AM59:AN59"/>
    <mergeCell ref="AM60:AN60"/>
    <mergeCell ref="AM77:AN77"/>
    <mergeCell ref="AO77:AP77"/>
    <mergeCell ref="AO52:AP52"/>
    <mergeCell ref="AO54:AP54"/>
    <mergeCell ref="AO58:AP58"/>
    <mergeCell ref="AQ101:AR101"/>
    <mergeCell ref="AQ84:AR84"/>
    <mergeCell ref="AS84:AT84"/>
    <mergeCell ref="AM104:AN104"/>
    <mergeCell ref="AM105:AN105"/>
    <mergeCell ref="AM114:AN114"/>
    <mergeCell ref="AM108:AN108"/>
    <mergeCell ref="AM95:AN95"/>
    <mergeCell ref="AM94:AN94"/>
    <mergeCell ref="AQ78:AR78"/>
    <mergeCell ref="AO78:AP78"/>
    <mergeCell ref="AO92:AP92"/>
    <mergeCell ref="AQ92:AR92"/>
    <mergeCell ref="AQ87:AR87"/>
    <mergeCell ref="AO94:AP94"/>
    <mergeCell ref="AQ94:AR94"/>
    <mergeCell ref="AO97:AP97"/>
    <mergeCell ref="AQ97:AR97"/>
    <mergeCell ref="AM97:AN97"/>
    <mergeCell ref="AO87:AP87"/>
    <mergeCell ref="AQ80:AR80"/>
    <mergeCell ref="AO95:AP95"/>
    <mergeCell ref="AO98:AP98"/>
    <mergeCell ref="AQ98:AR98"/>
    <mergeCell ref="AO81:AP81"/>
    <mergeCell ref="AM112:AN112"/>
    <mergeCell ref="AO84:AP84"/>
    <mergeCell ref="X78:Y78"/>
    <mergeCell ref="Z78:AA78"/>
    <mergeCell ref="AB78:AC78"/>
    <mergeCell ref="AD78:AE78"/>
    <mergeCell ref="Z67:AA67"/>
    <mergeCell ref="AB67:AC67"/>
    <mergeCell ref="AO71:AP71"/>
    <mergeCell ref="AO72:AP72"/>
    <mergeCell ref="AO75:AP75"/>
    <mergeCell ref="AO67:AP67"/>
    <mergeCell ref="X76:Y76"/>
    <mergeCell ref="Z76:AA76"/>
    <mergeCell ref="AB76:AC76"/>
    <mergeCell ref="AD76:AE76"/>
    <mergeCell ref="AM76:AN76"/>
    <mergeCell ref="AO76:AP76"/>
    <mergeCell ref="X67:Y67"/>
    <mergeCell ref="X77:Y77"/>
    <mergeCell ref="Z77:AA77"/>
    <mergeCell ref="AB77:AC77"/>
    <mergeCell ref="AD77:AE77"/>
    <mergeCell ref="X61:Y61"/>
    <mergeCell ref="AD61:AE61"/>
    <mergeCell ref="AB61:AC61"/>
    <mergeCell ref="X63:Y63"/>
    <mergeCell ref="Z64:AA64"/>
    <mergeCell ref="Z61:AA61"/>
    <mergeCell ref="AS67:AT67"/>
    <mergeCell ref="AB63:AC63"/>
    <mergeCell ref="AB64:AC64"/>
    <mergeCell ref="AD63:AE63"/>
    <mergeCell ref="Z63:AA63"/>
    <mergeCell ref="AS64:AT64"/>
    <mergeCell ref="AO64:AP64"/>
    <mergeCell ref="AQ64:AR64"/>
    <mergeCell ref="AQ67:AR67"/>
    <mergeCell ref="X64:Y64"/>
    <mergeCell ref="AD64:AE64"/>
    <mergeCell ref="D4:D16"/>
    <mergeCell ref="L4:L16"/>
    <mergeCell ref="M4:M16"/>
    <mergeCell ref="X60:Y60"/>
    <mergeCell ref="X59:Y59"/>
    <mergeCell ref="X58:Y58"/>
    <mergeCell ref="F4:F16"/>
    <mergeCell ref="Z58:AA58"/>
    <mergeCell ref="Z60:AA60"/>
    <mergeCell ref="I4:I16"/>
    <mergeCell ref="E4:E16"/>
    <mergeCell ref="G4:G16"/>
    <mergeCell ref="N4:N16"/>
    <mergeCell ref="O4:O16"/>
    <mergeCell ref="P4:P16"/>
    <mergeCell ref="Q4:Q16"/>
    <mergeCell ref="T4:T16"/>
    <mergeCell ref="S4:S16"/>
    <mergeCell ref="R4:R16"/>
    <mergeCell ref="H4:H16"/>
    <mergeCell ref="U4:U16"/>
    <mergeCell ref="J4:J16"/>
    <mergeCell ref="K4:K16"/>
    <mergeCell ref="AD60:AE60"/>
    <mergeCell ref="AD59:AE59"/>
    <mergeCell ref="AD58:AE58"/>
    <mergeCell ref="AM75:AN75"/>
    <mergeCell ref="AM71:AN71"/>
    <mergeCell ref="AD84:AE84"/>
    <mergeCell ref="AM84:AN84"/>
    <mergeCell ref="Z59:AA59"/>
    <mergeCell ref="AD67:AE67"/>
    <mergeCell ref="AM72:AN72"/>
    <mergeCell ref="AB58:AC58"/>
    <mergeCell ref="AB59:AC59"/>
    <mergeCell ref="AB60:AC60"/>
    <mergeCell ref="AQ95:AR95"/>
    <mergeCell ref="AS92:AT92"/>
    <mergeCell ref="AX80:AY80"/>
    <mergeCell ref="AS93:AT93"/>
    <mergeCell ref="AS94:AT94"/>
    <mergeCell ref="AX94:AY94"/>
    <mergeCell ref="AS78:AT78"/>
    <mergeCell ref="AS87:AT87"/>
    <mergeCell ref="AS97:AT97"/>
    <mergeCell ref="AX78:AY78"/>
    <mergeCell ref="AS98:AT98"/>
    <mergeCell ref="AX93:AY93"/>
    <mergeCell ref="AZ101:BA101"/>
    <mergeCell ref="AX100:AY100"/>
    <mergeCell ref="AZ100:BA100"/>
    <mergeCell ref="AX101:AY101"/>
    <mergeCell ref="AZ80:BA80"/>
    <mergeCell ref="AZ92:BA92"/>
    <mergeCell ref="AZ87:BA87"/>
    <mergeCell ref="AX95:AY95"/>
    <mergeCell ref="AZ93:BA93"/>
    <mergeCell ref="AX97:AY97"/>
    <mergeCell ref="AZ97:BA97"/>
    <mergeCell ref="AX81:AY81"/>
    <mergeCell ref="AX84:AY84"/>
    <mergeCell ref="AZ84:BA84"/>
    <mergeCell ref="AZ95:BA95"/>
    <mergeCell ref="AX92:AY92"/>
    <mergeCell ref="AX87:AY87"/>
    <mergeCell ref="AS80:AT80"/>
    <mergeCell ref="AZ52:BA52"/>
    <mergeCell ref="AM70:AN70"/>
    <mergeCell ref="AO70:AP70"/>
    <mergeCell ref="AQ70:AR70"/>
    <mergeCell ref="AS70:AT70"/>
    <mergeCell ref="AM67:AN67"/>
    <mergeCell ref="AM64:AN64"/>
    <mergeCell ref="AX54:AY54"/>
    <mergeCell ref="AQ57:AR57"/>
    <mergeCell ref="AS61:AT61"/>
    <mergeCell ref="AX70:AY70"/>
    <mergeCell ref="AZ70:BA70"/>
    <mergeCell ref="AM53:AN53"/>
    <mergeCell ref="AM52:AN52"/>
    <mergeCell ref="AS52:AT52"/>
    <mergeCell ref="AS57:AT57"/>
    <mergeCell ref="AS58:AT58"/>
    <mergeCell ref="AS53:AT53"/>
    <mergeCell ref="AS54:AT54"/>
    <mergeCell ref="AO60:AP60"/>
    <mergeCell ref="AQ60:AR60"/>
    <mergeCell ref="AX67:AY67"/>
    <mergeCell ref="AX64:AY64"/>
    <mergeCell ref="AS59:AT59"/>
    <mergeCell ref="AM117:AN117"/>
    <mergeCell ref="AO117:AP117"/>
    <mergeCell ref="AQ117:AR117"/>
    <mergeCell ref="AS117:AT117"/>
    <mergeCell ref="AX117:AY117"/>
    <mergeCell ref="X81:Y81"/>
    <mergeCell ref="Z81:AA81"/>
    <mergeCell ref="AB81:AC81"/>
    <mergeCell ref="AD81:AE81"/>
    <mergeCell ref="AM81:AN81"/>
    <mergeCell ref="AX114:AY114"/>
    <mergeCell ref="AM115:AN115"/>
    <mergeCell ref="AO115:AP115"/>
    <mergeCell ref="AQ115:AR115"/>
    <mergeCell ref="AS115:AT115"/>
    <mergeCell ref="AX115:AY115"/>
    <mergeCell ref="AM113:AN113"/>
    <mergeCell ref="AO113:AP113"/>
    <mergeCell ref="AQ113:AR113"/>
    <mergeCell ref="AS113:AT113"/>
    <mergeCell ref="AX113:AY113"/>
    <mergeCell ref="AM111:AN111"/>
    <mergeCell ref="AQ81:AR81"/>
    <mergeCell ref="AS81:AT81"/>
  </mergeCells>
  <phoneticPr fontId="1"/>
  <printOptions horizontalCentered="1"/>
  <pageMargins left="0.19685039370078741" right="0.19685039370078741" top="0.19685039370078741" bottom="0.19685039370078741" header="0.31496062992125984" footer="0.31496062992125984"/>
  <pageSetup paperSize="9" scale="39" fitToHeight="0" orientation="landscape" r:id="rId1"/>
  <rowBreaks count="4" manualBreakCount="4">
    <brk id="50" max="21" man="1"/>
    <brk id="68" max="21" man="1"/>
    <brk id="84" max="21" man="1"/>
    <brk id="105"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93F2-762F-4E63-8ABF-2D27554BD0E9}">
  <sheetPr>
    <tabColor theme="0"/>
  </sheetPr>
  <dimension ref="B2:AI69"/>
  <sheetViews>
    <sheetView zoomScaleNormal="100" workbookViewId="0">
      <selection activeCell="J3" sqref="J3"/>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1311</v>
      </c>
    </row>
    <row r="3" spans="2:31">
      <c r="U3" s="388"/>
      <c r="X3" s="45" t="s">
        <v>650</v>
      </c>
      <c r="Y3" s="1039"/>
      <c r="Z3" s="1039"/>
      <c r="AA3" s="45" t="s">
        <v>33</v>
      </c>
      <c r="AB3" s="408"/>
      <c r="AC3" s="45" t="s">
        <v>894</v>
      </c>
      <c r="AD3" s="408"/>
      <c r="AE3" s="45" t="s">
        <v>231</v>
      </c>
    </row>
    <row r="4" spans="2:31">
      <c r="T4" s="557"/>
      <c r="U4" s="557"/>
      <c r="V4" s="557"/>
    </row>
    <row r="5" spans="2:31">
      <c r="B5" s="1039" t="s">
        <v>1312</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row>
    <row r="7" spans="2:31" ht="23.25" customHeight="1">
      <c r="B7" s="558" t="s">
        <v>896</v>
      </c>
      <c r="C7" s="558"/>
      <c r="D7" s="558"/>
      <c r="E7" s="558"/>
      <c r="F7" s="1043"/>
      <c r="G7" s="1044"/>
      <c r="H7" s="1044"/>
      <c r="I7" s="1044"/>
      <c r="J7" s="1044"/>
      <c r="K7" s="1044"/>
      <c r="L7" s="1044"/>
      <c r="M7" s="1044"/>
      <c r="N7" s="1044"/>
      <c r="O7" s="1044"/>
      <c r="P7" s="1044"/>
      <c r="Q7" s="1044"/>
      <c r="R7" s="1044"/>
      <c r="S7" s="1044"/>
      <c r="T7" s="1044"/>
      <c r="U7" s="1044"/>
      <c r="V7" s="1044"/>
      <c r="W7" s="1044"/>
      <c r="X7" s="1044"/>
      <c r="Y7" s="1044"/>
      <c r="Z7" s="1044"/>
      <c r="AA7" s="1044"/>
      <c r="AB7" s="1044"/>
      <c r="AC7" s="1044"/>
      <c r="AD7" s="1044"/>
      <c r="AE7" s="1045"/>
    </row>
    <row r="8" spans="2:31" ht="23.25" customHeight="1">
      <c r="B8" s="558" t="s">
        <v>897</v>
      </c>
      <c r="C8" s="558"/>
      <c r="D8" s="558"/>
      <c r="E8" s="558"/>
      <c r="F8" s="534" t="s">
        <v>118</v>
      </c>
      <c r="G8" s="535" t="s">
        <v>898</v>
      </c>
      <c r="H8" s="535"/>
      <c r="I8" s="535"/>
      <c r="J8" s="535"/>
      <c r="K8" s="559" t="s">
        <v>118</v>
      </c>
      <c r="L8" s="535" t="s">
        <v>899</v>
      </c>
      <c r="M8" s="535"/>
      <c r="N8" s="535"/>
      <c r="O8" s="535"/>
      <c r="P8" s="535"/>
      <c r="Q8" s="559" t="s">
        <v>118</v>
      </c>
      <c r="R8" s="535" t="s">
        <v>900</v>
      </c>
      <c r="S8" s="535"/>
      <c r="T8" s="535"/>
      <c r="U8" s="535"/>
      <c r="V8" s="535"/>
      <c r="W8" s="535"/>
      <c r="X8" s="535"/>
      <c r="Y8" s="535"/>
      <c r="Z8" s="535"/>
      <c r="AA8" s="535"/>
      <c r="AB8" s="535"/>
      <c r="AC8" s="535"/>
      <c r="AD8" s="10"/>
      <c r="AE8" s="11"/>
    </row>
    <row r="9" spans="2:31" ht="24.95" customHeight="1">
      <c r="B9" s="1159" t="s">
        <v>901</v>
      </c>
      <c r="C9" s="1160"/>
      <c r="D9" s="1160"/>
      <c r="E9" s="1161"/>
      <c r="F9" s="408" t="s">
        <v>118</v>
      </c>
      <c r="G9" s="561" t="s">
        <v>1313</v>
      </c>
      <c r="H9" s="388"/>
      <c r="I9" s="388"/>
      <c r="J9" s="388"/>
      <c r="K9" s="388"/>
      <c r="L9" s="388"/>
      <c r="M9" s="388"/>
      <c r="N9" s="388"/>
      <c r="O9" s="388"/>
      <c r="Q9" s="7"/>
      <c r="R9" s="394" t="s">
        <v>118</v>
      </c>
      <c r="S9" s="388" t="s">
        <v>1314</v>
      </c>
      <c r="T9" s="388"/>
      <c r="U9" s="388"/>
      <c r="V9" s="388"/>
      <c r="W9" s="22"/>
      <c r="X9" s="22"/>
      <c r="Y9" s="22"/>
      <c r="Z9" s="22"/>
      <c r="AA9" s="22"/>
      <c r="AB9" s="22"/>
      <c r="AC9" s="22"/>
      <c r="AD9" s="7"/>
      <c r="AE9" s="4"/>
    </row>
    <row r="10" spans="2:31" ht="24.95" customHeight="1">
      <c r="B10" s="1304"/>
      <c r="C10" s="1039"/>
      <c r="D10" s="1039"/>
      <c r="E10" s="1307"/>
      <c r="F10" s="408" t="s">
        <v>118</v>
      </c>
      <c r="G10" s="561" t="s">
        <v>1315</v>
      </c>
      <c r="H10" s="388"/>
      <c r="I10" s="388"/>
      <c r="J10" s="388"/>
      <c r="K10" s="388"/>
      <c r="L10" s="388"/>
      <c r="M10" s="388"/>
      <c r="N10" s="388"/>
      <c r="O10" s="388"/>
      <c r="R10" s="408" t="s">
        <v>118</v>
      </c>
      <c r="S10" s="388" t="s">
        <v>1316</v>
      </c>
      <c r="T10" s="388"/>
      <c r="U10" s="388"/>
      <c r="V10" s="388"/>
      <c r="W10" s="388"/>
      <c r="X10" s="388"/>
      <c r="Y10" s="388"/>
      <c r="Z10" s="388"/>
      <c r="AA10" s="388"/>
      <c r="AB10" s="388"/>
      <c r="AC10" s="388"/>
      <c r="AE10" s="560"/>
    </row>
    <row r="11" spans="2:31" ht="24.95" customHeight="1">
      <c r="B11" s="1301"/>
      <c r="C11" s="1302"/>
      <c r="D11" s="1302"/>
      <c r="E11" s="1303"/>
      <c r="F11" s="408" t="s">
        <v>118</v>
      </c>
      <c r="G11" s="388" t="s">
        <v>1317</v>
      </c>
      <c r="H11" s="388"/>
      <c r="I11" s="388"/>
      <c r="J11" s="388"/>
      <c r="K11" s="388"/>
      <c r="L11" s="388"/>
      <c r="M11" s="388"/>
      <c r="N11" s="388"/>
      <c r="O11" s="388"/>
      <c r="R11" s="408"/>
      <c r="S11" s="388"/>
      <c r="T11" s="388"/>
      <c r="U11" s="388"/>
      <c r="V11" s="388"/>
      <c r="W11" s="388"/>
      <c r="X11" s="388"/>
      <c r="Y11" s="388"/>
      <c r="Z11" s="388"/>
      <c r="AA11" s="388"/>
      <c r="AB11" s="388"/>
      <c r="AC11" s="388"/>
      <c r="AE11" s="560"/>
    </row>
    <row r="12" spans="2:31" ht="30.75" customHeight="1">
      <c r="B12" s="558" t="s">
        <v>902</v>
      </c>
      <c r="C12" s="558"/>
      <c r="D12" s="558"/>
      <c r="E12" s="558"/>
      <c r="F12" s="534" t="s">
        <v>118</v>
      </c>
      <c r="G12" s="535" t="s">
        <v>1318</v>
      </c>
      <c r="H12" s="563"/>
      <c r="I12" s="563"/>
      <c r="J12" s="563"/>
      <c r="K12" s="563"/>
      <c r="L12" s="563"/>
      <c r="M12" s="563"/>
      <c r="N12" s="563"/>
      <c r="O12" s="563"/>
      <c r="P12" s="563"/>
      <c r="Q12" s="10"/>
      <c r="R12" s="559" t="s">
        <v>118</v>
      </c>
      <c r="S12" s="535" t="s">
        <v>1319</v>
      </c>
      <c r="T12" s="563"/>
      <c r="U12" s="563"/>
      <c r="V12" s="563"/>
      <c r="W12" s="563"/>
      <c r="X12" s="563"/>
      <c r="Y12" s="563"/>
      <c r="Z12" s="563"/>
      <c r="AA12" s="563"/>
      <c r="AB12" s="563"/>
      <c r="AC12" s="563"/>
      <c r="AD12" s="10"/>
      <c r="AE12" s="11"/>
    </row>
    <row r="14" spans="2:31">
      <c r="B14" s="391"/>
      <c r="C14" s="10"/>
      <c r="D14" s="10"/>
      <c r="E14" s="10"/>
      <c r="F14" s="10"/>
      <c r="G14" s="10"/>
      <c r="H14" s="10"/>
      <c r="I14" s="10"/>
      <c r="J14" s="10"/>
      <c r="K14" s="10"/>
      <c r="L14" s="10"/>
      <c r="M14" s="10"/>
      <c r="N14" s="10"/>
      <c r="O14" s="10"/>
      <c r="P14" s="10"/>
      <c r="Q14" s="10"/>
      <c r="R14" s="10"/>
      <c r="S14" s="10"/>
      <c r="T14" s="10"/>
      <c r="U14" s="10"/>
      <c r="V14" s="10"/>
      <c r="W14" s="10"/>
      <c r="X14" s="10"/>
      <c r="Y14" s="10"/>
      <c r="Z14" s="11"/>
      <c r="AA14" s="534"/>
      <c r="AB14" s="559" t="s">
        <v>904</v>
      </c>
      <c r="AC14" s="559" t="s">
        <v>795</v>
      </c>
      <c r="AD14" s="559" t="s">
        <v>905</v>
      </c>
      <c r="AE14" s="11"/>
    </row>
    <row r="15" spans="2:31">
      <c r="B15" s="6" t="s">
        <v>1320</v>
      </c>
      <c r="C15" s="7"/>
      <c r="D15" s="7"/>
      <c r="E15" s="7"/>
      <c r="F15" s="7"/>
      <c r="G15" s="7"/>
      <c r="H15" s="7"/>
      <c r="I15" s="7"/>
      <c r="J15" s="7"/>
      <c r="K15" s="7"/>
      <c r="L15" s="7"/>
      <c r="M15" s="7"/>
      <c r="N15" s="7"/>
      <c r="O15" s="7"/>
      <c r="P15" s="7"/>
      <c r="Q15" s="7"/>
      <c r="R15" s="7"/>
      <c r="S15" s="7"/>
      <c r="T15" s="7"/>
      <c r="U15" s="7"/>
      <c r="V15" s="7"/>
      <c r="W15" s="7"/>
      <c r="X15" s="7"/>
      <c r="Y15" s="7"/>
      <c r="Z15" s="23"/>
      <c r="AA15" s="393"/>
      <c r="AB15" s="394"/>
      <c r="AC15" s="394"/>
      <c r="AD15" s="7"/>
      <c r="AE15" s="4"/>
    </row>
    <row r="16" spans="2:31">
      <c r="B16" s="564"/>
      <c r="C16" s="565" t="s">
        <v>907</v>
      </c>
      <c r="D16" s="1" t="s">
        <v>1321</v>
      </c>
      <c r="Z16" s="566"/>
      <c r="AA16" s="567"/>
      <c r="AB16" s="408" t="s">
        <v>118</v>
      </c>
      <c r="AC16" s="408" t="s">
        <v>795</v>
      </c>
      <c r="AD16" s="408" t="s">
        <v>118</v>
      </c>
      <c r="AE16" s="560"/>
    </row>
    <row r="17" spans="2:31">
      <c r="B17" s="564"/>
      <c r="D17" s="1" t="s">
        <v>909</v>
      </c>
      <c r="Z17" s="542"/>
      <c r="AA17" s="541"/>
      <c r="AB17" s="408"/>
      <c r="AC17" s="408"/>
      <c r="AE17" s="560"/>
    </row>
    <row r="18" spans="2:31" ht="6" customHeight="1">
      <c r="B18" s="564"/>
      <c r="Z18" s="542"/>
      <c r="AA18" s="541"/>
      <c r="AB18" s="408"/>
      <c r="AC18" s="408"/>
      <c r="AE18" s="560"/>
    </row>
    <row r="19" spans="2:31">
      <c r="B19" s="564"/>
      <c r="D19" s="568" t="s">
        <v>910</v>
      </c>
      <c r="E19" s="535"/>
      <c r="F19" s="535"/>
      <c r="G19" s="535"/>
      <c r="H19" s="535"/>
      <c r="I19" s="535"/>
      <c r="J19" s="535"/>
      <c r="K19" s="535"/>
      <c r="L19" s="535"/>
      <c r="M19" s="535"/>
      <c r="N19" s="535"/>
      <c r="O19" s="10"/>
      <c r="P19" s="10"/>
      <c r="Q19" s="10"/>
      <c r="R19" s="10"/>
      <c r="S19" s="535"/>
      <c r="T19" s="535"/>
      <c r="U19" s="1043"/>
      <c r="V19" s="1044"/>
      <c r="W19" s="1044"/>
      <c r="X19" s="10" t="s">
        <v>911</v>
      </c>
      <c r="Y19" s="564"/>
      <c r="Z19" s="542"/>
      <c r="AA19" s="541"/>
      <c r="AB19" s="408"/>
      <c r="AC19" s="408"/>
      <c r="AE19" s="560"/>
    </row>
    <row r="20" spans="2:31">
      <c r="B20" s="564"/>
      <c r="D20" s="568" t="s">
        <v>1322</v>
      </c>
      <c r="E20" s="535"/>
      <c r="F20" s="535"/>
      <c r="G20" s="535"/>
      <c r="H20" s="535"/>
      <c r="I20" s="535"/>
      <c r="J20" s="535"/>
      <c r="K20" s="535"/>
      <c r="L20" s="535"/>
      <c r="M20" s="535"/>
      <c r="N20" s="535"/>
      <c r="O20" s="10"/>
      <c r="P20" s="10"/>
      <c r="Q20" s="10"/>
      <c r="R20" s="10"/>
      <c r="S20" s="535"/>
      <c r="T20" s="535"/>
      <c r="U20" s="1043"/>
      <c r="V20" s="1044"/>
      <c r="W20" s="1044"/>
      <c r="X20" s="10" t="s">
        <v>911</v>
      </c>
      <c r="Y20" s="564"/>
      <c r="Z20" s="560"/>
      <c r="AA20" s="541"/>
      <c r="AB20" s="408"/>
      <c r="AC20" s="408"/>
      <c r="AE20" s="560"/>
    </row>
    <row r="21" spans="2:31">
      <c r="B21" s="564"/>
      <c r="D21" s="568" t="s">
        <v>913</v>
      </c>
      <c r="E21" s="535"/>
      <c r="F21" s="535"/>
      <c r="G21" s="535"/>
      <c r="H21" s="535"/>
      <c r="I21" s="535"/>
      <c r="J21" s="535"/>
      <c r="K21" s="535"/>
      <c r="L21" s="535"/>
      <c r="M21" s="535"/>
      <c r="N21" s="535"/>
      <c r="O21" s="10"/>
      <c r="P21" s="10"/>
      <c r="Q21" s="10"/>
      <c r="R21" s="10"/>
      <c r="S21" s="535"/>
      <c r="T21" s="569" t="str">
        <f>(IFERROR(ROUNDDOWN(T20/T19*100,0),""))</f>
        <v/>
      </c>
      <c r="U21" s="1457" t="str">
        <f>(IFERROR(ROUNDDOWN(U20/U19*100,0),""))</f>
        <v/>
      </c>
      <c r="V21" s="1458"/>
      <c r="W21" s="1458"/>
      <c r="X21" s="10" t="s">
        <v>692</v>
      </c>
      <c r="Y21" s="564"/>
      <c r="Z21" s="570"/>
      <c r="AA21" s="541"/>
      <c r="AB21" s="408"/>
      <c r="AC21" s="408"/>
      <c r="AE21" s="560"/>
    </row>
    <row r="22" spans="2:31">
      <c r="B22" s="564"/>
      <c r="D22" s="1" t="s">
        <v>1323</v>
      </c>
      <c r="Z22" s="570"/>
      <c r="AA22" s="541"/>
      <c r="AB22" s="408"/>
      <c r="AC22" s="408"/>
      <c r="AE22" s="560"/>
    </row>
    <row r="23" spans="2:31">
      <c r="B23" s="564"/>
      <c r="E23" s="1" t="s">
        <v>1324</v>
      </c>
      <c r="Z23" s="570"/>
      <c r="AA23" s="541"/>
      <c r="AB23" s="408"/>
      <c r="AC23" s="408"/>
      <c r="AE23" s="560"/>
    </row>
    <row r="24" spans="2:31">
      <c r="B24" s="564"/>
      <c r="Z24" s="570"/>
      <c r="AA24" s="541"/>
      <c r="AB24" s="408"/>
      <c r="AC24" s="408"/>
      <c r="AE24" s="560"/>
    </row>
    <row r="25" spans="2:31">
      <c r="B25" s="564"/>
      <c r="C25" s="565" t="s">
        <v>916</v>
      </c>
      <c r="D25" s="1" t="s">
        <v>1325</v>
      </c>
      <c r="Z25" s="566"/>
      <c r="AA25" s="541"/>
      <c r="AB25" s="408" t="s">
        <v>118</v>
      </c>
      <c r="AC25" s="408" t="s">
        <v>795</v>
      </c>
      <c r="AD25" s="408" t="s">
        <v>118</v>
      </c>
      <c r="AE25" s="560"/>
    </row>
    <row r="26" spans="2:31">
      <c r="B26" s="564"/>
      <c r="C26" s="565"/>
      <c r="D26" s="1" t="s">
        <v>1326</v>
      </c>
      <c r="Z26" s="566"/>
      <c r="AA26" s="541"/>
      <c r="AB26" s="408"/>
      <c r="AC26" s="408"/>
      <c r="AD26" s="408"/>
      <c r="AE26" s="560"/>
    </row>
    <row r="27" spans="2:31">
      <c r="B27" s="564"/>
      <c r="C27" s="565"/>
      <c r="D27" s="1" t="s">
        <v>1327</v>
      </c>
      <c r="Z27" s="566"/>
      <c r="AA27" s="541"/>
      <c r="AB27" s="408"/>
      <c r="AC27" s="408"/>
      <c r="AD27" s="408"/>
      <c r="AE27" s="560"/>
    </row>
    <row r="28" spans="2:31">
      <c r="B28" s="564"/>
      <c r="C28" s="565"/>
      <c r="D28" s="1" t="s">
        <v>1328</v>
      </c>
      <c r="Z28" s="566"/>
      <c r="AA28" s="541"/>
      <c r="AB28" s="408"/>
      <c r="AC28" s="408"/>
      <c r="AD28" s="408"/>
      <c r="AE28" s="560"/>
    </row>
    <row r="29" spans="2:31" ht="6" customHeight="1">
      <c r="B29" s="564"/>
      <c r="Z29" s="570"/>
      <c r="AA29" s="541"/>
      <c r="AB29" s="408"/>
      <c r="AC29" s="408"/>
      <c r="AE29" s="560"/>
    </row>
    <row r="30" spans="2:31">
      <c r="B30" s="564"/>
      <c r="C30" s="565"/>
      <c r="D30" s="41" t="s">
        <v>1329</v>
      </c>
      <c r="E30" s="22"/>
      <c r="F30" s="22"/>
      <c r="G30" s="22"/>
      <c r="H30" s="22"/>
      <c r="I30" s="22"/>
      <c r="J30" s="22"/>
      <c r="K30" s="22"/>
      <c r="L30" s="22"/>
      <c r="M30" s="22"/>
      <c r="N30" s="22"/>
      <c r="O30" s="7"/>
      <c r="P30" s="7"/>
      <c r="Q30" s="7"/>
      <c r="R30" s="7"/>
      <c r="S30" s="7"/>
      <c r="T30" s="4"/>
      <c r="U30" s="1159"/>
      <c r="V30" s="1160"/>
      <c r="W30" s="1160"/>
      <c r="X30" s="1161" t="s">
        <v>911</v>
      </c>
      <c r="Z30" s="570"/>
      <c r="AA30" s="541"/>
      <c r="AB30" s="408"/>
      <c r="AC30" s="408"/>
      <c r="AE30" s="560"/>
    </row>
    <row r="31" spans="2:31">
      <c r="B31" s="564"/>
      <c r="C31" s="565"/>
      <c r="D31" s="692" t="s">
        <v>1330</v>
      </c>
      <c r="E31" s="388"/>
      <c r="F31" s="388"/>
      <c r="G31" s="388"/>
      <c r="H31" s="388"/>
      <c r="I31" s="388"/>
      <c r="J31" s="388"/>
      <c r="K31" s="388"/>
      <c r="L31" s="388"/>
      <c r="M31" s="388"/>
      <c r="N31" s="388"/>
      <c r="T31" s="560"/>
      <c r="U31" s="1304"/>
      <c r="V31" s="1039"/>
      <c r="W31" s="1039"/>
      <c r="X31" s="1307"/>
      <c r="Z31" s="570"/>
      <c r="AA31" s="541"/>
      <c r="AB31" s="408"/>
      <c r="AC31" s="408"/>
      <c r="AE31" s="560"/>
    </row>
    <row r="32" spans="2:31">
      <c r="B32" s="564"/>
      <c r="C32" s="565"/>
      <c r="D32" s="692" t="s">
        <v>1331</v>
      </c>
      <c r="E32" s="388"/>
      <c r="F32" s="388"/>
      <c r="G32" s="388"/>
      <c r="H32" s="388"/>
      <c r="I32" s="388"/>
      <c r="J32" s="388"/>
      <c r="K32" s="388"/>
      <c r="L32" s="388"/>
      <c r="M32" s="388"/>
      <c r="N32" s="388"/>
      <c r="T32" s="560"/>
      <c r="U32" s="1304"/>
      <c r="V32" s="1039"/>
      <c r="W32" s="1039"/>
      <c r="X32" s="1307"/>
      <c r="Z32" s="570"/>
      <c r="AA32" s="541"/>
      <c r="AB32" s="408"/>
      <c r="AC32" s="408"/>
      <c r="AE32" s="560"/>
    </row>
    <row r="33" spans="2:35">
      <c r="B33" s="564"/>
      <c r="C33" s="565"/>
      <c r="D33" s="693" t="s">
        <v>1332</v>
      </c>
      <c r="E33" s="582"/>
      <c r="F33" s="582"/>
      <c r="G33" s="582"/>
      <c r="H33" s="582"/>
      <c r="I33" s="582"/>
      <c r="J33" s="582"/>
      <c r="K33" s="582"/>
      <c r="L33" s="582"/>
      <c r="M33" s="582"/>
      <c r="N33" s="582"/>
      <c r="O33" s="8"/>
      <c r="P33" s="8"/>
      <c r="Q33" s="8"/>
      <c r="R33" s="8"/>
      <c r="S33" s="8"/>
      <c r="T33" s="575"/>
      <c r="U33" s="1301"/>
      <c r="V33" s="1302"/>
      <c r="W33" s="1302"/>
      <c r="X33" s="1303"/>
      <c r="Z33" s="570"/>
      <c r="AA33" s="541"/>
      <c r="AB33" s="408"/>
      <c r="AC33" s="408"/>
      <c r="AE33" s="560"/>
    </row>
    <row r="34" spans="2:35" ht="4.5" customHeight="1">
      <c r="B34" s="564"/>
      <c r="C34" s="565"/>
      <c r="D34" s="388"/>
      <c r="E34" s="388"/>
      <c r="F34" s="388"/>
      <c r="G34" s="388"/>
      <c r="H34" s="388"/>
      <c r="I34" s="388"/>
      <c r="J34" s="388"/>
      <c r="K34" s="388"/>
      <c r="L34" s="388"/>
      <c r="M34" s="388"/>
      <c r="N34" s="388"/>
      <c r="U34" s="408"/>
      <c r="V34" s="408"/>
      <c r="W34" s="408"/>
      <c r="Z34" s="570"/>
      <c r="AA34" s="541"/>
      <c r="AB34" s="408"/>
      <c r="AC34" s="408"/>
      <c r="AE34" s="560"/>
    </row>
    <row r="35" spans="2:35">
      <c r="B35" s="564"/>
      <c r="C35" s="565"/>
      <c r="J35" s="1039"/>
      <c r="K35" s="1039"/>
      <c r="L35" s="1039"/>
      <c r="M35" s="1039"/>
      <c r="N35" s="1039"/>
      <c r="O35" s="1039"/>
      <c r="P35" s="1039"/>
      <c r="Q35" s="1039"/>
      <c r="R35" s="1039"/>
      <c r="S35" s="1039"/>
      <c r="T35" s="1039"/>
      <c r="U35" s="1039"/>
      <c r="V35" s="1039"/>
      <c r="Z35" s="542"/>
      <c r="AA35" s="541"/>
      <c r="AB35" s="408"/>
      <c r="AC35" s="408"/>
      <c r="AE35" s="560"/>
    </row>
    <row r="36" spans="2:35">
      <c r="B36" s="564"/>
      <c r="C36" s="565" t="s">
        <v>935</v>
      </c>
      <c r="D36" s="1" t="s">
        <v>1333</v>
      </c>
      <c r="Z36" s="566"/>
      <c r="AA36" s="567"/>
      <c r="AB36" s="408" t="s">
        <v>118</v>
      </c>
      <c r="AC36" s="408" t="s">
        <v>795</v>
      </c>
      <c r="AD36" s="408" t="s">
        <v>118</v>
      </c>
      <c r="AE36" s="560"/>
    </row>
    <row r="37" spans="2:35">
      <c r="B37" s="564"/>
      <c r="D37" s="1" t="s">
        <v>1334</v>
      </c>
      <c r="E37" s="388"/>
      <c r="F37" s="388"/>
      <c r="G37" s="388"/>
      <c r="H37" s="388"/>
      <c r="I37" s="388"/>
      <c r="J37" s="388"/>
      <c r="K37" s="388"/>
      <c r="L37" s="388"/>
      <c r="M37" s="388"/>
      <c r="N37" s="388"/>
      <c r="O37" s="554"/>
      <c r="P37" s="554"/>
      <c r="Q37" s="554"/>
      <c r="Z37" s="570"/>
      <c r="AA37" s="541"/>
      <c r="AB37" s="408"/>
      <c r="AC37" s="408"/>
      <c r="AE37" s="560"/>
    </row>
    <row r="38" spans="2:35" ht="14.25" customHeight="1">
      <c r="B38" s="564"/>
      <c r="C38" s="565"/>
      <c r="Z38" s="566"/>
      <c r="AA38" s="567"/>
      <c r="AB38" s="408"/>
      <c r="AC38" s="408"/>
      <c r="AD38" s="408"/>
      <c r="AE38" s="560"/>
    </row>
    <row r="39" spans="2:35" ht="14.25" customHeight="1">
      <c r="B39" s="564"/>
      <c r="C39" s="565" t="s">
        <v>1335</v>
      </c>
      <c r="D39" s="1" t="s">
        <v>1336</v>
      </c>
      <c r="Z39" s="566"/>
      <c r="AA39" s="567"/>
      <c r="AB39" s="408" t="s">
        <v>118</v>
      </c>
      <c r="AC39" s="408" t="s">
        <v>795</v>
      </c>
      <c r="AD39" s="408" t="s">
        <v>118</v>
      </c>
      <c r="AE39" s="560"/>
    </row>
    <row r="40" spans="2:35" ht="14.25" customHeight="1">
      <c r="B40" s="564"/>
      <c r="C40" s="565"/>
      <c r="D40" s="1" t="s">
        <v>1337</v>
      </c>
      <c r="Z40" s="566"/>
      <c r="AA40" s="567"/>
      <c r="AB40" s="408"/>
      <c r="AC40" s="408"/>
      <c r="AD40" s="408"/>
      <c r="AE40" s="560"/>
    </row>
    <row r="41" spans="2:35">
      <c r="B41" s="564"/>
      <c r="D41" s="1" t="s">
        <v>1338</v>
      </c>
      <c r="Z41" s="570"/>
      <c r="AA41" s="541"/>
      <c r="AB41" s="408"/>
      <c r="AC41" s="408"/>
      <c r="AE41" s="560"/>
    </row>
    <row r="42" spans="2:35">
      <c r="B42" s="564"/>
      <c r="Z42" s="542"/>
      <c r="AA42" s="541"/>
      <c r="AB42" s="408"/>
      <c r="AC42" s="408"/>
      <c r="AE42" s="560"/>
    </row>
    <row r="43" spans="2:35">
      <c r="B43" s="564" t="s">
        <v>1339</v>
      </c>
      <c r="Z43" s="570"/>
      <c r="AA43" s="541"/>
      <c r="AB43" s="408"/>
      <c r="AC43" s="408"/>
      <c r="AE43" s="560"/>
    </row>
    <row r="44" spans="2:35" ht="17.25" customHeight="1">
      <c r="B44" s="564"/>
      <c r="C44" s="565" t="s">
        <v>907</v>
      </c>
      <c r="D44" s="1" t="s">
        <v>1340</v>
      </c>
      <c r="Z44" s="566"/>
      <c r="AA44" s="567"/>
      <c r="AB44" s="408" t="s">
        <v>118</v>
      </c>
      <c r="AC44" s="408" t="s">
        <v>795</v>
      </c>
      <c r="AD44" s="408" t="s">
        <v>118</v>
      </c>
      <c r="AE44" s="560"/>
    </row>
    <row r="45" spans="2:35" ht="18.75" customHeight="1">
      <c r="B45" s="564"/>
      <c r="D45" s="1" t="s">
        <v>1341</v>
      </c>
      <c r="Z45" s="570"/>
      <c r="AA45" s="541"/>
      <c r="AB45" s="408"/>
      <c r="AC45" s="408"/>
      <c r="AE45" s="560"/>
    </row>
    <row r="46" spans="2:35" ht="7.5" customHeight="1">
      <c r="B46" s="564"/>
      <c r="W46" s="21"/>
      <c r="Z46" s="560"/>
      <c r="AA46" s="541"/>
      <c r="AB46" s="408"/>
      <c r="AC46" s="408"/>
      <c r="AE46" s="560"/>
      <c r="AI46" s="554"/>
    </row>
    <row r="47" spans="2:35">
      <c r="B47" s="564"/>
      <c r="E47" s="388"/>
      <c r="F47" s="388"/>
      <c r="G47" s="388"/>
      <c r="H47" s="388"/>
      <c r="I47" s="388"/>
      <c r="J47" s="388"/>
      <c r="K47" s="388"/>
      <c r="L47" s="388"/>
      <c r="M47" s="388"/>
      <c r="N47" s="388"/>
      <c r="O47" s="554"/>
      <c r="P47" s="554"/>
      <c r="Q47" s="554"/>
      <c r="Z47" s="570"/>
      <c r="AA47" s="541"/>
      <c r="AB47" s="408"/>
      <c r="AC47" s="408"/>
      <c r="AE47" s="560"/>
    </row>
    <row r="48" spans="2:35">
      <c r="B48" s="564"/>
      <c r="C48" s="565" t="s">
        <v>916</v>
      </c>
      <c r="D48" s="694" t="s">
        <v>1342</v>
      </c>
      <c r="Z48" s="566"/>
      <c r="AA48" s="541"/>
      <c r="AB48" s="408" t="s">
        <v>118</v>
      </c>
      <c r="AC48" s="408" t="s">
        <v>795</v>
      </c>
      <c r="AD48" s="408" t="s">
        <v>118</v>
      </c>
      <c r="AE48" s="560"/>
    </row>
    <row r="49" spans="2:31">
      <c r="B49" s="564"/>
      <c r="C49" s="565"/>
      <c r="D49" s="1" t="s">
        <v>1343</v>
      </c>
      <c r="Z49" s="566"/>
      <c r="AA49" s="541"/>
      <c r="AB49" s="408"/>
      <c r="AC49" s="408"/>
      <c r="AD49" s="408"/>
      <c r="AE49" s="560"/>
    </row>
    <row r="50" spans="2:31">
      <c r="B50" s="564"/>
      <c r="C50" s="565"/>
      <c r="D50" s="1" t="s">
        <v>1344</v>
      </c>
      <c r="Z50" s="566"/>
      <c r="AA50" s="541"/>
      <c r="AB50" s="408"/>
      <c r="AC50" s="408"/>
      <c r="AD50" s="408"/>
      <c r="AE50" s="560"/>
    </row>
    <row r="51" spans="2:31" ht="6" customHeight="1">
      <c r="B51" s="564"/>
      <c r="Z51" s="570"/>
      <c r="AA51" s="541"/>
      <c r="AB51" s="408"/>
      <c r="AC51" s="408"/>
      <c r="AE51" s="560"/>
    </row>
    <row r="52" spans="2:31">
      <c r="B52" s="564"/>
      <c r="C52" s="565"/>
      <c r="D52" s="41" t="s">
        <v>1345</v>
      </c>
      <c r="E52" s="22"/>
      <c r="F52" s="22"/>
      <c r="G52" s="22"/>
      <c r="H52" s="22"/>
      <c r="I52" s="22"/>
      <c r="J52" s="22"/>
      <c r="K52" s="22"/>
      <c r="L52" s="22"/>
      <c r="M52" s="22"/>
      <c r="N52" s="22"/>
      <c r="O52" s="7"/>
      <c r="P52" s="7"/>
      <c r="Q52" s="7"/>
      <c r="R52" s="7"/>
      <c r="S52" s="7"/>
      <c r="T52" s="7"/>
      <c r="U52" s="1159"/>
      <c r="V52" s="1160"/>
      <c r="W52" s="1160"/>
      <c r="X52" s="1161" t="s">
        <v>911</v>
      </c>
      <c r="Z52" s="570"/>
      <c r="AA52" s="541"/>
      <c r="AB52" s="408"/>
      <c r="AC52" s="408"/>
      <c r="AE52" s="560"/>
    </row>
    <row r="53" spans="2:31">
      <c r="B53" s="564"/>
      <c r="C53" s="565"/>
      <c r="D53" s="693" t="s">
        <v>1346</v>
      </c>
      <c r="E53" s="582"/>
      <c r="F53" s="582"/>
      <c r="G53" s="582"/>
      <c r="H53" s="582"/>
      <c r="I53" s="582"/>
      <c r="J53" s="582"/>
      <c r="K53" s="582"/>
      <c r="L53" s="582"/>
      <c r="M53" s="582"/>
      <c r="N53" s="582"/>
      <c r="O53" s="8"/>
      <c r="P53" s="8"/>
      <c r="Q53" s="8"/>
      <c r="R53" s="8"/>
      <c r="S53" s="8"/>
      <c r="T53" s="8"/>
      <c r="U53" s="1301"/>
      <c r="V53" s="1302"/>
      <c r="W53" s="1302"/>
      <c r="X53" s="1303"/>
      <c r="Z53" s="570"/>
      <c r="AA53" s="541"/>
      <c r="AB53" s="408"/>
      <c r="AC53" s="408"/>
      <c r="AE53" s="560"/>
    </row>
    <row r="54" spans="2:31" ht="4.5" customHeight="1">
      <c r="B54" s="564"/>
      <c r="C54" s="565"/>
      <c r="D54" s="388"/>
      <c r="E54" s="388"/>
      <c r="F54" s="388"/>
      <c r="G54" s="388"/>
      <c r="H54" s="388"/>
      <c r="I54" s="388"/>
      <c r="J54" s="388"/>
      <c r="K54" s="388"/>
      <c r="L54" s="388"/>
      <c r="M54" s="388"/>
      <c r="N54" s="388"/>
      <c r="U54" s="408"/>
      <c r="V54" s="408"/>
      <c r="W54" s="408"/>
      <c r="Z54" s="570"/>
      <c r="AA54" s="541"/>
      <c r="AB54" s="408"/>
      <c r="AC54" s="408"/>
      <c r="AE54" s="560"/>
    </row>
    <row r="55" spans="2:31">
      <c r="B55" s="564"/>
      <c r="D55" s="408"/>
      <c r="E55" s="554"/>
      <c r="F55" s="554"/>
      <c r="G55" s="554"/>
      <c r="H55" s="554"/>
      <c r="I55" s="554"/>
      <c r="J55" s="554"/>
      <c r="K55" s="554"/>
      <c r="L55" s="554"/>
      <c r="M55" s="554"/>
      <c r="N55" s="554"/>
      <c r="Q55" s="408"/>
      <c r="S55" s="21"/>
      <c r="T55" s="21"/>
      <c r="U55" s="21"/>
      <c r="V55" s="21"/>
      <c r="Z55" s="542"/>
      <c r="AA55" s="541"/>
      <c r="AB55" s="408"/>
      <c r="AC55" s="408"/>
      <c r="AE55" s="560"/>
    </row>
    <row r="56" spans="2:31">
      <c r="B56" s="573"/>
      <c r="C56" s="574"/>
      <c r="D56" s="8"/>
      <c r="E56" s="8"/>
      <c r="F56" s="8"/>
      <c r="G56" s="8"/>
      <c r="H56" s="8"/>
      <c r="I56" s="8"/>
      <c r="J56" s="8"/>
      <c r="K56" s="8"/>
      <c r="L56" s="8"/>
      <c r="M56" s="8"/>
      <c r="N56" s="8"/>
      <c r="O56" s="8"/>
      <c r="P56" s="8"/>
      <c r="Q56" s="8"/>
      <c r="R56" s="8"/>
      <c r="S56" s="8"/>
      <c r="T56" s="8"/>
      <c r="U56" s="8"/>
      <c r="V56" s="8"/>
      <c r="W56" s="8"/>
      <c r="X56" s="8"/>
      <c r="Y56" s="8"/>
      <c r="Z56" s="575"/>
      <c r="AA56" s="395"/>
      <c r="AB56" s="396"/>
      <c r="AC56" s="396"/>
      <c r="AD56" s="8"/>
      <c r="AE56" s="575"/>
    </row>
    <row r="57" spans="2:31">
      <c r="B57" s="1" t="s">
        <v>672</v>
      </c>
      <c r="D57" s="1" t="s">
        <v>1347</v>
      </c>
    </row>
    <row r="58" spans="2:31">
      <c r="D58" s="1" t="s">
        <v>946</v>
      </c>
    </row>
    <row r="59" spans="2:31" ht="3.75" customHeight="1"/>
    <row r="60" spans="2:31">
      <c r="C60" s="695"/>
    </row>
    <row r="61" spans="2:31">
      <c r="C61" s="695"/>
    </row>
    <row r="62" spans="2:31">
      <c r="C62" s="695"/>
    </row>
    <row r="63" spans="2:31">
      <c r="C63" s="695"/>
    </row>
    <row r="64" spans="2:31">
      <c r="C64" s="695"/>
    </row>
    <row r="66" spans="3:26">
      <c r="C66" s="695"/>
      <c r="E66" s="695"/>
      <c r="F66" s="695"/>
      <c r="G66" s="695"/>
      <c r="H66" s="695"/>
      <c r="I66" s="695"/>
      <c r="J66" s="695"/>
      <c r="K66" s="695"/>
      <c r="L66" s="695"/>
      <c r="M66" s="695"/>
      <c r="N66" s="695"/>
      <c r="O66" s="695"/>
      <c r="P66" s="695"/>
      <c r="Q66" s="695"/>
      <c r="R66" s="695"/>
      <c r="S66" s="695"/>
      <c r="T66" s="695"/>
      <c r="U66" s="695"/>
      <c r="V66" s="695"/>
      <c r="W66" s="695"/>
      <c r="X66" s="695"/>
      <c r="Y66" s="695"/>
      <c r="Z66" s="695"/>
    </row>
    <row r="67" spans="3:26">
      <c r="C67" s="695"/>
      <c r="E67" s="695"/>
      <c r="F67" s="695"/>
      <c r="G67" s="695"/>
      <c r="H67" s="695"/>
      <c r="I67" s="695"/>
      <c r="J67" s="695"/>
      <c r="K67" s="695"/>
      <c r="L67" s="695"/>
      <c r="M67" s="695"/>
      <c r="N67" s="695"/>
      <c r="O67" s="695"/>
      <c r="P67" s="695"/>
      <c r="Q67" s="695"/>
      <c r="R67" s="695"/>
      <c r="S67" s="695"/>
      <c r="T67" s="695"/>
      <c r="U67" s="695"/>
      <c r="V67" s="695"/>
      <c r="W67" s="695"/>
      <c r="X67" s="695"/>
      <c r="Y67" s="695"/>
      <c r="Z67" s="695"/>
    </row>
    <row r="68" spans="3:26">
      <c r="C68" s="695"/>
      <c r="E68" s="695"/>
      <c r="F68" s="695"/>
      <c r="G68" s="695"/>
      <c r="H68" s="695"/>
      <c r="I68" s="695"/>
      <c r="J68" s="695"/>
      <c r="K68" s="695"/>
      <c r="L68" s="695"/>
      <c r="M68" s="695"/>
      <c r="N68" s="695"/>
      <c r="O68" s="695"/>
      <c r="P68" s="695"/>
      <c r="Q68" s="695"/>
      <c r="R68" s="695"/>
      <c r="S68" s="695"/>
      <c r="T68" s="695"/>
      <c r="U68" s="695"/>
      <c r="V68" s="695"/>
      <c r="W68" s="695"/>
      <c r="X68" s="695"/>
      <c r="Y68" s="695"/>
      <c r="Z68" s="695"/>
    </row>
    <row r="69" spans="3:26">
      <c r="C69" s="695"/>
      <c r="D69" s="695"/>
      <c r="E69" s="695"/>
      <c r="F69" s="695"/>
      <c r="G69" s="695"/>
      <c r="H69" s="695"/>
      <c r="I69" s="695"/>
      <c r="J69" s="695"/>
      <c r="K69" s="695"/>
      <c r="L69" s="695"/>
      <c r="M69" s="695"/>
      <c r="N69" s="695"/>
      <c r="O69" s="695"/>
      <c r="P69" s="695"/>
      <c r="Q69" s="695"/>
      <c r="R69" s="695"/>
      <c r="S69" s="695"/>
      <c r="T69" s="695"/>
      <c r="U69" s="695"/>
      <c r="V69" s="695"/>
      <c r="W69" s="695"/>
      <c r="X69" s="695"/>
      <c r="Y69" s="695"/>
      <c r="Z69" s="6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A2694F7F-7C46-4190-99AD-099AC3730BC0}">
      <formula1>"□,■"</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6F3D-6F8C-4410-916D-8E53EB1DAFF8}">
  <sheetPr>
    <tabColor theme="0"/>
  </sheetPr>
  <dimension ref="A1:AK123"/>
  <sheetViews>
    <sheetView zoomScaleNormal="100" zoomScaleSheetLayoutView="85" workbookViewId="0">
      <selection activeCell="T7" sqref="T7"/>
    </sheetView>
  </sheetViews>
  <sheetFormatPr defaultColWidth="3.5" defaultRowHeight="13.5"/>
  <cols>
    <col min="1" max="1" width="1.25" style="501" customWidth="1"/>
    <col min="2" max="2" width="3.125" style="533" customWidth="1"/>
    <col min="3" max="30" width="3.125" style="501" customWidth="1"/>
    <col min="31" max="33" width="3.25" style="501" customWidth="1"/>
    <col min="34" max="34" width="3.125" style="501" customWidth="1"/>
    <col min="35" max="35" width="1.25" style="501" customWidth="1"/>
    <col min="36" max="16384" width="3.5" style="501"/>
  </cols>
  <sheetData>
    <row r="1" spans="2:35" s="1" customFormat="1"/>
    <row r="2" spans="2:35" s="1" customFormat="1">
      <c r="B2" s="1" t="s">
        <v>1273</v>
      </c>
    </row>
    <row r="3" spans="2:35" s="1" customFormat="1">
      <c r="Y3" s="45" t="s">
        <v>650</v>
      </c>
      <c r="Z3" s="1039"/>
      <c r="AA3" s="1039"/>
      <c r="AB3" s="45" t="s">
        <v>33</v>
      </c>
      <c r="AC3" s="1039"/>
      <c r="AD3" s="1039"/>
      <c r="AE3" s="45" t="s">
        <v>486</v>
      </c>
      <c r="AF3" s="1039"/>
      <c r="AG3" s="1039"/>
      <c r="AH3" s="45" t="s">
        <v>231</v>
      </c>
    </row>
    <row r="4" spans="2:35" s="1" customFormat="1">
      <c r="AH4" s="45"/>
    </row>
    <row r="5" spans="2:35" s="1" customFormat="1">
      <c r="B5" s="1039" t="s">
        <v>1274</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row>
    <row r="6" spans="2:35" s="1" customFormat="1"/>
    <row r="7" spans="2:35" s="1" customFormat="1" ht="21" customHeight="1">
      <c r="B7" s="1309" t="s">
        <v>653</v>
      </c>
      <c r="C7" s="1309"/>
      <c r="D7" s="1309"/>
      <c r="E7" s="1309"/>
      <c r="F7" s="1296"/>
      <c r="G7" s="656"/>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657"/>
    </row>
    <row r="8" spans="2:35" ht="21" customHeight="1">
      <c r="B8" s="1296" t="s">
        <v>93</v>
      </c>
      <c r="C8" s="1297"/>
      <c r="D8" s="1297"/>
      <c r="E8" s="1297"/>
      <c r="F8" s="1298"/>
      <c r="G8" s="539" t="s">
        <v>118</v>
      </c>
      <c r="H8" s="535" t="s">
        <v>960</v>
      </c>
      <c r="I8" s="535"/>
      <c r="J8" s="535"/>
      <c r="K8" s="535"/>
      <c r="L8" s="540" t="s">
        <v>118</v>
      </c>
      <c r="M8" s="535" t="s">
        <v>961</v>
      </c>
      <c r="N8" s="535"/>
      <c r="O8" s="535"/>
      <c r="P8" s="535"/>
      <c r="Q8" s="540" t="s">
        <v>118</v>
      </c>
      <c r="R8" s="535" t="s">
        <v>962</v>
      </c>
      <c r="S8" s="497"/>
      <c r="T8" s="658"/>
      <c r="U8" s="497"/>
      <c r="V8" s="577"/>
      <c r="W8" s="577"/>
      <c r="X8" s="577"/>
      <c r="Y8" s="577"/>
      <c r="Z8" s="577"/>
      <c r="AA8" s="577"/>
      <c r="AB8" s="577"/>
      <c r="AC8" s="577"/>
      <c r="AD8" s="577"/>
      <c r="AE8" s="577"/>
      <c r="AF8" s="577"/>
      <c r="AG8" s="577"/>
      <c r="AH8" s="578"/>
    </row>
    <row r="9" spans="2:35" ht="21" customHeight="1">
      <c r="B9" s="1289" t="s">
        <v>654</v>
      </c>
      <c r="C9" s="1290"/>
      <c r="D9" s="1290"/>
      <c r="E9" s="1290"/>
      <c r="F9" s="1291"/>
      <c r="G9" s="598" t="s">
        <v>118</v>
      </c>
      <c r="H9" s="7" t="s">
        <v>1275</v>
      </c>
      <c r="I9" s="22"/>
      <c r="J9" s="22"/>
      <c r="K9" s="22"/>
      <c r="L9" s="22"/>
      <c r="M9" s="22"/>
      <c r="N9" s="22"/>
      <c r="O9" s="22"/>
      <c r="P9" s="22"/>
      <c r="Q9" s="22"/>
      <c r="R9" s="22"/>
      <c r="S9" s="22"/>
      <c r="T9" s="497"/>
      <c r="U9" s="599" t="s">
        <v>118</v>
      </c>
      <c r="V9" s="7" t="s">
        <v>1276</v>
      </c>
      <c r="W9" s="7"/>
      <c r="X9" s="579"/>
      <c r="Y9" s="579"/>
      <c r="Z9" s="579"/>
      <c r="AA9" s="579"/>
      <c r="AB9" s="579"/>
      <c r="AC9" s="579"/>
      <c r="AD9" s="579"/>
      <c r="AE9" s="579"/>
      <c r="AF9" s="579"/>
      <c r="AG9" s="579"/>
      <c r="AH9" s="580"/>
    </row>
    <row r="10" spans="2:35" ht="21" customHeight="1">
      <c r="B10" s="1314"/>
      <c r="C10" s="1315"/>
      <c r="D10" s="1315"/>
      <c r="E10" s="1315"/>
      <c r="F10" s="1315"/>
      <c r="G10" s="618" t="s">
        <v>118</v>
      </c>
      <c r="H10" s="1" t="s">
        <v>1277</v>
      </c>
      <c r="I10" s="388"/>
      <c r="J10" s="388"/>
      <c r="K10" s="388"/>
      <c r="L10" s="388"/>
      <c r="M10" s="388"/>
      <c r="N10" s="388"/>
      <c r="O10" s="388"/>
      <c r="P10" s="388"/>
      <c r="Q10" s="388"/>
      <c r="R10" s="388"/>
      <c r="S10" s="388"/>
      <c r="T10" s="497"/>
      <c r="U10" s="543" t="s">
        <v>118</v>
      </c>
      <c r="V10" s="1" t="s">
        <v>1278</v>
      </c>
      <c r="W10" s="1"/>
      <c r="X10" s="596"/>
      <c r="Y10" s="596"/>
      <c r="Z10" s="596"/>
      <c r="AA10" s="596"/>
      <c r="AB10" s="596"/>
      <c r="AC10" s="596"/>
      <c r="AD10" s="596"/>
      <c r="AE10" s="596"/>
      <c r="AF10" s="596"/>
      <c r="AG10" s="596"/>
      <c r="AH10" s="597"/>
    </row>
    <row r="11" spans="2:35" ht="21" customHeight="1">
      <c r="B11" s="1314"/>
      <c r="C11" s="1315"/>
      <c r="D11" s="1315"/>
      <c r="E11" s="1315"/>
      <c r="F11" s="1315"/>
      <c r="G11" s="618" t="s">
        <v>118</v>
      </c>
      <c r="H11" s="1" t="s">
        <v>1279</v>
      </c>
      <c r="I11" s="388"/>
      <c r="J11" s="388"/>
      <c r="K11" s="388"/>
      <c r="L11" s="388"/>
      <c r="M11" s="388"/>
      <c r="N11" s="388"/>
      <c r="O11" s="388"/>
      <c r="P11" s="388"/>
      <c r="Q11" s="388"/>
      <c r="R11" s="388"/>
      <c r="S11" s="388"/>
      <c r="T11" s="497"/>
      <c r="U11" s="543" t="s">
        <v>118</v>
      </c>
      <c r="V11" s="388" t="s">
        <v>1280</v>
      </c>
      <c r="W11" s="388"/>
      <c r="X11" s="596"/>
      <c r="Y11" s="596"/>
      <c r="Z11" s="596"/>
      <c r="AA11" s="596"/>
      <c r="AB11" s="596"/>
      <c r="AC11" s="596"/>
      <c r="AD11" s="596"/>
      <c r="AE11" s="596"/>
      <c r="AF11" s="596"/>
      <c r="AG11" s="596"/>
      <c r="AH11" s="597"/>
      <c r="AI11" s="548"/>
    </row>
    <row r="12" spans="2:35" ht="21" customHeight="1">
      <c r="B12" s="1292"/>
      <c r="C12" s="1293"/>
      <c r="D12" s="1293"/>
      <c r="E12" s="1293"/>
      <c r="F12" s="1294"/>
      <c r="G12" s="581" t="s">
        <v>118</v>
      </c>
      <c r="H12" s="8" t="s">
        <v>981</v>
      </c>
      <c r="I12" s="582"/>
      <c r="J12" s="582"/>
      <c r="K12" s="582"/>
      <c r="L12" s="582"/>
      <c r="M12" s="582"/>
      <c r="N12" s="582"/>
      <c r="O12" s="582"/>
      <c r="P12" s="582"/>
      <c r="Q12" s="582"/>
      <c r="R12" s="582"/>
      <c r="S12" s="582"/>
      <c r="T12" s="625"/>
      <c r="U12" s="582"/>
      <c r="V12" s="582"/>
      <c r="W12" s="582"/>
      <c r="X12" s="583"/>
      <c r="Y12" s="583"/>
      <c r="Z12" s="583"/>
      <c r="AA12" s="583"/>
      <c r="AB12" s="583"/>
      <c r="AC12" s="583"/>
      <c r="AD12" s="583"/>
      <c r="AE12" s="583"/>
      <c r="AF12" s="583"/>
      <c r="AG12" s="583"/>
      <c r="AH12" s="584"/>
    </row>
    <row r="13" spans="2:35" ht="21" customHeight="1">
      <c r="B13" s="1289" t="s">
        <v>655</v>
      </c>
      <c r="C13" s="1290"/>
      <c r="D13" s="1290"/>
      <c r="E13" s="1290"/>
      <c r="F13" s="1291"/>
      <c r="G13" s="598" t="s">
        <v>118</v>
      </c>
      <c r="H13" s="7" t="s">
        <v>1281</v>
      </c>
      <c r="I13" s="22"/>
      <c r="J13" s="22"/>
      <c r="K13" s="22"/>
      <c r="L13" s="22"/>
      <c r="M13" s="22"/>
      <c r="N13" s="22"/>
      <c r="O13" s="22"/>
      <c r="P13" s="22"/>
      <c r="Q13" s="22"/>
      <c r="R13" s="22"/>
      <c r="S13" s="388"/>
      <c r="T13" s="22"/>
      <c r="U13" s="599"/>
      <c r="V13" s="599"/>
      <c r="W13" s="599"/>
      <c r="X13" s="7"/>
      <c r="Y13" s="579"/>
      <c r="Z13" s="579"/>
      <c r="AA13" s="579"/>
      <c r="AB13" s="579"/>
      <c r="AC13" s="579"/>
      <c r="AD13" s="579"/>
      <c r="AE13" s="579"/>
      <c r="AF13" s="579"/>
      <c r="AG13" s="579"/>
      <c r="AH13" s="580"/>
    </row>
    <row r="14" spans="2:35" ht="21" customHeight="1">
      <c r="B14" s="1292"/>
      <c r="C14" s="1293"/>
      <c r="D14" s="1293"/>
      <c r="E14" s="1293"/>
      <c r="F14" s="1294"/>
      <c r="G14" s="581" t="s">
        <v>118</v>
      </c>
      <c r="H14" s="8" t="s">
        <v>1282</v>
      </c>
      <c r="I14" s="582"/>
      <c r="J14" s="582"/>
      <c r="K14" s="582"/>
      <c r="L14" s="582"/>
      <c r="M14" s="582"/>
      <c r="N14" s="582"/>
      <c r="O14" s="582"/>
      <c r="P14" s="582"/>
      <c r="Q14" s="582"/>
      <c r="R14" s="582"/>
      <c r="S14" s="582"/>
      <c r="T14" s="582"/>
      <c r="U14" s="583"/>
      <c r="V14" s="583"/>
      <c r="W14" s="583"/>
      <c r="X14" s="583"/>
      <c r="Y14" s="583"/>
      <c r="Z14" s="583"/>
      <c r="AA14" s="583"/>
      <c r="AB14" s="583"/>
      <c r="AC14" s="583"/>
      <c r="AD14" s="583"/>
      <c r="AE14" s="583"/>
      <c r="AF14" s="583"/>
      <c r="AG14" s="583"/>
      <c r="AH14" s="584"/>
    </row>
    <row r="15" spans="2:35" ht="13.5" customHeight="1">
      <c r="B15" s="1"/>
      <c r="C15" s="1"/>
      <c r="D15" s="1"/>
      <c r="E15" s="1"/>
      <c r="F15" s="1"/>
      <c r="G15" s="543"/>
      <c r="H15" s="1"/>
      <c r="I15" s="388"/>
      <c r="J15" s="388"/>
      <c r="K15" s="388"/>
      <c r="L15" s="388"/>
      <c r="M15" s="388"/>
      <c r="N15" s="388"/>
      <c r="O15" s="388"/>
      <c r="P15" s="388"/>
      <c r="Q15" s="388"/>
      <c r="R15" s="388"/>
      <c r="S15" s="388"/>
      <c r="T15" s="388"/>
      <c r="U15" s="596"/>
      <c r="V15" s="596"/>
      <c r="W15" s="596"/>
      <c r="X15" s="596"/>
      <c r="Y15" s="596"/>
      <c r="Z15" s="596"/>
      <c r="AA15" s="596"/>
      <c r="AB15" s="596"/>
      <c r="AC15" s="596"/>
      <c r="AD15" s="596"/>
      <c r="AE15" s="596"/>
      <c r="AF15" s="596"/>
      <c r="AG15" s="596"/>
      <c r="AH15" s="596"/>
    </row>
    <row r="16" spans="2:35" ht="21" customHeight="1">
      <c r="B16" s="6" t="s">
        <v>1283</v>
      </c>
      <c r="C16" s="7"/>
      <c r="D16" s="7"/>
      <c r="E16" s="7"/>
      <c r="F16" s="7"/>
      <c r="G16" s="599"/>
      <c r="H16" s="7"/>
      <c r="I16" s="22"/>
      <c r="J16" s="22"/>
      <c r="K16" s="22"/>
      <c r="L16" s="22"/>
      <c r="M16" s="22"/>
      <c r="N16" s="22"/>
      <c r="O16" s="22"/>
      <c r="P16" s="22"/>
      <c r="Q16" s="22"/>
      <c r="R16" s="22"/>
      <c r="S16" s="22"/>
      <c r="T16" s="22"/>
      <c r="U16" s="579"/>
      <c r="V16" s="579"/>
      <c r="W16" s="579"/>
      <c r="X16" s="579"/>
      <c r="Y16" s="579"/>
      <c r="Z16" s="579"/>
      <c r="AA16" s="579"/>
      <c r="AB16" s="579"/>
      <c r="AC16" s="579"/>
      <c r="AD16" s="579"/>
      <c r="AE16" s="579"/>
      <c r="AF16" s="579"/>
      <c r="AG16" s="579"/>
      <c r="AH16" s="580"/>
    </row>
    <row r="17" spans="2:37" ht="21" customHeight="1">
      <c r="B17" s="564"/>
      <c r="C17" s="1" t="s">
        <v>1284</v>
      </c>
      <c r="D17" s="1"/>
      <c r="E17" s="1"/>
      <c r="F17" s="1"/>
      <c r="G17" s="543"/>
      <c r="H17" s="1"/>
      <c r="I17" s="388"/>
      <c r="J17" s="388"/>
      <c r="K17" s="388"/>
      <c r="L17" s="388"/>
      <c r="M17" s="388"/>
      <c r="N17" s="388"/>
      <c r="O17" s="388"/>
      <c r="P17" s="388"/>
      <c r="Q17" s="388"/>
      <c r="R17" s="388"/>
      <c r="S17" s="388"/>
      <c r="T17" s="388"/>
      <c r="U17" s="596"/>
      <c r="V17" s="596"/>
      <c r="W17" s="596"/>
      <c r="X17" s="596"/>
      <c r="Y17" s="596"/>
      <c r="Z17" s="596"/>
      <c r="AA17" s="596"/>
      <c r="AB17" s="596"/>
      <c r="AC17" s="596"/>
      <c r="AD17" s="596"/>
      <c r="AE17" s="596"/>
      <c r="AF17" s="596"/>
      <c r="AG17" s="596"/>
      <c r="AH17" s="597"/>
    </row>
    <row r="18" spans="2:37" ht="21" customHeight="1">
      <c r="B18" s="613"/>
      <c r="C18" s="1459" t="s">
        <v>1285</v>
      </c>
      <c r="D18" s="1459"/>
      <c r="E18" s="1459"/>
      <c r="F18" s="1459"/>
      <c r="G18" s="1459"/>
      <c r="H18" s="1459"/>
      <c r="I18" s="1459"/>
      <c r="J18" s="1459"/>
      <c r="K18" s="1459"/>
      <c r="L18" s="1459"/>
      <c r="M18" s="1459"/>
      <c r="N18" s="1459"/>
      <c r="O18" s="1459"/>
      <c r="P18" s="1459"/>
      <c r="Q18" s="1459"/>
      <c r="R18" s="1459"/>
      <c r="S18" s="1459"/>
      <c r="T18" s="1459"/>
      <c r="U18" s="1459"/>
      <c r="V18" s="1459"/>
      <c r="W18" s="1459"/>
      <c r="X18" s="1459"/>
      <c r="Y18" s="1459"/>
      <c r="Z18" s="1459"/>
      <c r="AA18" s="1460" t="s">
        <v>1286</v>
      </c>
      <c r="AB18" s="1460"/>
      <c r="AC18" s="1460"/>
      <c r="AD18" s="1460"/>
      <c r="AE18" s="1460"/>
      <c r="AF18" s="1460"/>
      <c r="AG18" s="1460"/>
      <c r="AH18" s="597"/>
      <c r="AK18" s="659"/>
    </row>
    <row r="19" spans="2:37" ht="21" customHeight="1">
      <c r="B19" s="613"/>
      <c r="C19" s="1461"/>
      <c r="D19" s="1461"/>
      <c r="E19" s="1461"/>
      <c r="F19" s="1461"/>
      <c r="G19" s="1461"/>
      <c r="H19" s="1461"/>
      <c r="I19" s="1461"/>
      <c r="J19" s="1461"/>
      <c r="K19" s="1461"/>
      <c r="L19" s="1461"/>
      <c r="M19" s="1461"/>
      <c r="N19" s="1461"/>
      <c r="O19" s="1461"/>
      <c r="P19" s="1461"/>
      <c r="Q19" s="1461"/>
      <c r="R19" s="1461"/>
      <c r="S19" s="1461"/>
      <c r="T19" s="1461"/>
      <c r="U19" s="1461"/>
      <c r="V19" s="1461"/>
      <c r="W19" s="1461"/>
      <c r="X19" s="1461"/>
      <c r="Y19" s="1461"/>
      <c r="Z19" s="1461"/>
      <c r="AA19" s="660"/>
      <c r="AB19" s="660"/>
      <c r="AC19" s="660"/>
      <c r="AD19" s="660"/>
      <c r="AE19" s="660"/>
      <c r="AF19" s="660"/>
      <c r="AG19" s="660"/>
      <c r="AH19" s="597"/>
      <c r="AK19" s="659"/>
    </row>
    <row r="20" spans="2:37" ht="9" customHeight="1">
      <c r="B20" s="613"/>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579"/>
      <c r="AB20" s="579"/>
      <c r="AC20" s="579"/>
      <c r="AD20" s="579"/>
      <c r="AE20" s="579"/>
      <c r="AF20" s="579"/>
      <c r="AG20" s="579"/>
      <c r="AH20" s="597"/>
      <c r="AK20" s="661"/>
    </row>
    <row r="21" spans="2:37" ht="21" customHeight="1">
      <c r="B21" s="613"/>
      <c r="C21" s="590" t="s">
        <v>1287</v>
      </c>
      <c r="D21" s="662"/>
      <c r="E21" s="662"/>
      <c r="F21" s="662"/>
      <c r="G21" s="663"/>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7"/>
    </row>
    <row r="22" spans="2:37" ht="21" customHeight="1">
      <c r="B22" s="613"/>
      <c r="C22" s="1459" t="s">
        <v>1288</v>
      </c>
      <c r="D22" s="1459"/>
      <c r="E22" s="1459"/>
      <c r="F22" s="1459"/>
      <c r="G22" s="1459"/>
      <c r="H22" s="1459"/>
      <c r="I22" s="1459"/>
      <c r="J22" s="1459"/>
      <c r="K22" s="1459"/>
      <c r="L22" s="1459"/>
      <c r="M22" s="1459"/>
      <c r="N22" s="1459"/>
      <c r="O22" s="1459"/>
      <c r="P22" s="1459"/>
      <c r="Q22" s="1459"/>
      <c r="R22" s="1459"/>
      <c r="S22" s="1459"/>
      <c r="T22" s="1459"/>
      <c r="U22" s="1459"/>
      <c r="V22" s="1459"/>
      <c r="W22" s="1459"/>
      <c r="X22" s="1459"/>
      <c r="Y22" s="1459"/>
      <c r="Z22" s="1459"/>
      <c r="AA22" s="1460" t="s">
        <v>1286</v>
      </c>
      <c r="AB22" s="1460"/>
      <c r="AC22" s="1460"/>
      <c r="AD22" s="1460"/>
      <c r="AE22" s="1460"/>
      <c r="AF22" s="1460"/>
      <c r="AG22" s="1460"/>
      <c r="AH22" s="597"/>
    </row>
    <row r="23" spans="2:37" ht="20.100000000000001" customHeight="1">
      <c r="B23" s="546"/>
      <c r="C23" s="1459"/>
      <c r="D23" s="1459"/>
      <c r="E23" s="1459"/>
      <c r="F23" s="1459"/>
      <c r="G23" s="1459"/>
      <c r="H23" s="1459"/>
      <c r="I23" s="1459"/>
      <c r="J23" s="1459"/>
      <c r="K23" s="1459"/>
      <c r="L23" s="1459"/>
      <c r="M23" s="1459"/>
      <c r="N23" s="1459"/>
      <c r="O23" s="1459"/>
      <c r="P23" s="1459"/>
      <c r="Q23" s="1459"/>
      <c r="R23" s="1459"/>
      <c r="S23" s="1459"/>
      <c r="T23" s="1459"/>
      <c r="U23" s="1459"/>
      <c r="V23" s="1459"/>
      <c r="W23" s="1459"/>
      <c r="X23" s="1459"/>
      <c r="Y23" s="1459"/>
      <c r="Z23" s="1461"/>
      <c r="AA23" s="664"/>
      <c r="AB23" s="664"/>
      <c r="AC23" s="664"/>
      <c r="AD23" s="664"/>
      <c r="AE23" s="664"/>
      <c r="AF23" s="664"/>
      <c r="AG23" s="664"/>
      <c r="AH23" s="665"/>
    </row>
    <row r="24" spans="2:37" s="1" customFormat="1" ht="20.100000000000001" customHeight="1">
      <c r="B24" s="546"/>
      <c r="C24" s="1068" t="s">
        <v>1289</v>
      </c>
      <c r="D24" s="1069"/>
      <c r="E24" s="1069"/>
      <c r="F24" s="1069"/>
      <c r="G24" s="1069"/>
      <c r="H24" s="1069"/>
      <c r="I24" s="1069"/>
      <c r="J24" s="1069"/>
      <c r="K24" s="1069"/>
      <c r="L24" s="1069"/>
      <c r="M24" s="598" t="s">
        <v>118</v>
      </c>
      <c r="N24" s="7" t="s">
        <v>1290</v>
      </c>
      <c r="O24" s="7"/>
      <c r="P24" s="7"/>
      <c r="Q24" s="22"/>
      <c r="R24" s="22"/>
      <c r="S24" s="22"/>
      <c r="T24" s="22"/>
      <c r="U24" s="22"/>
      <c r="V24" s="22"/>
      <c r="W24" s="599" t="s">
        <v>118</v>
      </c>
      <c r="X24" s="7" t="s">
        <v>1291</v>
      </c>
      <c r="Y24" s="499"/>
      <c r="Z24" s="499"/>
      <c r="AA24" s="22"/>
      <c r="AB24" s="22"/>
      <c r="AC24" s="22"/>
      <c r="AD24" s="22"/>
      <c r="AE24" s="22"/>
      <c r="AF24" s="22"/>
      <c r="AG24" s="23"/>
      <c r="AH24" s="597"/>
    </row>
    <row r="25" spans="2:37" s="1" customFormat="1" ht="20.100000000000001" customHeight="1">
      <c r="B25" s="613"/>
      <c r="C25" s="1319"/>
      <c r="D25" s="1320"/>
      <c r="E25" s="1320"/>
      <c r="F25" s="1320"/>
      <c r="G25" s="1320"/>
      <c r="H25" s="1320"/>
      <c r="I25" s="1320"/>
      <c r="J25" s="1320"/>
      <c r="K25" s="1320"/>
      <c r="L25" s="1320"/>
      <c r="M25" s="581" t="s">
        <v>118</v>
      </c>
      <c r="N25" s="8" t="s">
        <v>1292</v>
      </c>
      <c r="O25" s="8"/>
      <c r="P25" s="8"/>
      <c r="Q25" s="582"/>
      <c r="R25" s="582"/>
      <c r="S25" s="582"/>
      <c r="T25" s="582"/>
      <c r="U25" s="582"/>
      <c r="V25" s="582"/>
      <c r="W25" s="625" t="s">
        <v>118</v>
      </c>
      <c r="X25" s="8" t="s">
        <v>1293</v>
      </c>
      <c r="Y25" s="666"/>
      <c r="Z25" s="666"/>
      <c r="AA25" s="582"/>
      <c r="AB25" s="582"/>
      <c r="AC25" s="582"/>
      <c r="AD25" s="582"/>
      <c r="AE25" s="582"/>
      <c r="AF25" s="582"/>
      <c r="AG25" s="590"/>
      <c r="AH25" s="597"/>
    </row>
    <row r="26" spans="2:37" s="1" customFormat="1" ht="9" customHeight="1">
      <c r="B26" s="613"/>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497"/>
      <c r="AC26" s="388"/>
      <c r="AD26" s="388"/>
      <c r="AE26" s="388"/>
      <c r="AF26" s="388"/>
      <c r="AG26" s="388"/>
      <c r="AH26" s="597"/>
    </row>
    <row r="27" spans="2:37" s="1" customFormat="1" ht="20.100000000000001" customHeight="1">
      <c r="B27" s="613"/>
      <c r="C27" s="1462" t="s">
        <v>1294</v>
      </c>
      <c r="D27" s="1462"/>
      <c r="E27" s="1462"/>
      <c r="F27" s="1462"/>
      <c r="G27" s="1462"/>
      <c r="H27" s="1462"/>
      <c r="I27" s="1462"/>
      <c r="J27" s="1462"/>
      <c r="K27" s="1462"/>
      <c r="L27" s="1462"/>
      <c r="M27" s="1462"/>
      <c r="N27" s="1462"/>
      <c r="O27" s="1462"/>
      <c r="P27" s="1462"/>
      <c r="Q27" s="1462"/>
      <c r="R27" s="1462"/>
      <c r="S27" s="1462"/>
      <c r="T27" s="1462"/>
      <c r="U27" s="1462"/>
      <c r="V27" s="1462"/>
      <c r="W27" s="1462"/>
      <c r="X27" s="1462"/>
      <c r="Y27" s="1462"/>
      <c r="Z27" s="1462"/>
      <c r="AA27" s="596"/>
      <c r="AB27" s="596"/>
      <c r="AC27" s="596"/>
      <c r="AD27" s="596"/>
      <c r="AE27" s="596"/>
      <c r="AF27" s="596"/>
      <c r="AG27" s="596"/>
      <c r="AH27" s="597"/>
    </row>
    <row r="28" spans="2:37" s="1" customFormat="1" ht="20.100000000000001" customHeight="1">
      <c r="B28" s="546"/>
      <c r="C28" s="1463"/>
      <c r="D28" s="1463"/>
      <c r="E28" s="1463"/>
      <c r="F28" s="1463"/>
      <c r="G28" s="1463"/>
      <c r="H28" s="1463"/>
      <c r="I28" s="1463"/>
      <c r="J28" s="1463"/>
      <c r="K28" s="1463"/>
      <c r="L28" s="1463"/>
      <c r="M28" s="1463"/>
      <c r="N28" s="1463"/>
      <c r="O28" s="1463"/>
      <c r="P28" s="1463"/>
      <c r="Q28" s="1463"/>
      <c r="R28" s="1463"/>
      <c r="S28" s="1463"/>
      <c r="T28" s="1463"/>
      <c r="U28" s="1463"/>
      <c r="V28" s="1463"/>
      <c r="W28" s="1463"/>
      <c r="X28" s="1463"/>
      <c r="Y28" s="1463"/>
      <c r="Z28" s="1463"/>
      <c r="AA28" s="667"/>
      <c r="AB28" s="668"/>
      <c r="AC28" s="668"/>
      <c r="AD28" s="668"/>
      <c r="AE28" s="668"/>
      <c r="AF28" s="668"/>
      <c r="AG28" s="668"/>
      <c r="AH28" s="669"/>
    </row>
    <row r="29" spans="2:37" s="1" customFormat="1" ht="9" customHeight="1">
      <c r="B29" s="546"/>
      <c r="C29" s="388"/>
      <c r="D29" s="388"/>
      <c r="E29" s="388"/>
      <c r="F29" s="38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9"/>
    </row>
    <row r="30" spans="2:37" s="1" customFormat="1" ht="20.100000000000001" customHeight="1">
      <c r="B30" s="613"/>
      <c r="C30" s="1459" t="s">
        <v>1295</v>
      </c>
      <c r="D30" s="1459"/>
      <c r="E30" s="1459"/>
      <c r="F30" s="1459"/>
      <c r="G30" s="1459"/>
      <c r="H30" s="1459"/>
      <c r="I30" s="1459"/>
      <c r="J30" s="1459"/>
      <c r="K30" s="1464"/>
      <c r="L30" s="1464"/>
      <c r="M30" s="1464"/>
      <c r="N30" s="1464"/>
      <c r="O30" s="1464"/>
      <c r="P30" s="1464"/>
      <c r="Q30" s="1464"/>
      <c r="R30" s="1464" t="s">
        <v>33</v>
      </c>
      <c r="S30" s="1464"/>
      <c r="T30" s="1464"/>
      <c r="U30" s="1464"/>
      <c r="V30" s="1464"/>
      <c r="W30" s="1464"/>
      <c r="X30" s="1464"/>
      <c r="Y30" s="1464"/>
      <c r="Z30" s="1464" t="s">
        <v>29</v>
      </c>
      <c r="AA30" s="1464"/>
      <c r="AB30" s="1464"/>
      <c r="AC30" s="1464"/>
      <c r="AD30" s="1464"/>
      <c r="AE30" s="1464"/>
      <c r="AF30" s="1464"/>
      <c r="AG30" s="1466" t="s">
        <v>231</v>
      </c>
      <c r="AH30" s="597"/>
    </row>
    <row r="31" spans="2:37" s="1" customFormat="1" ht="20.100000000000001" customHeight="1">
      <c r="B31" s="613"/>
      <c r="C31" s="1459"/>
      <c r="D31" s="1459"/>
      <c r="E31" s="1459"/>
      <c r="F31" s="1459"/>
      <c r="G31" s="1459"/>
      <c r="H31" s="1459"/>
      <c r="I31" s="1459"/>
      <c r="J31" s="1459"/>
      <c r="K31" s="1465"/>
      <c r="L31" s="1465"/>
      <c r="M31" s="1465"/>
      <c r="N31" s="1465"/>
      <c r="O31" s="1465"/>
      <c r="P31" s="1465"/>
      <c r="Q31" s="1465"/>
      <c r="R31" s="1465"/>
      <c r="S31" s="1465"/>
      <c r="T31" s="1465"/>
      <c r="U31" s="1465"/>
      <c r="V31" s="1465"/>
      <c r="W31" s="1465"/>
      <c r="X31" s="1465"/>
      <c r="Y31" s="1465"/>
      <c r="Z31" s="1465"/>
      <c r="AA31" s="1465"/>
      <c r="AB31" s="1465"/>
      <c r="AC31" s="1465"/>
      <c r="AD31" s="1465"/>
      <c r="AE31" s="1465"/>
      <c r="AF31" s="1465"/>
      <c r="AG31" s="1467"/>
      <c r="AH31" s="597"/>
    </row>
    <row r="32" spans="2:37" s="1" customFormat="1" ht="13.5" customHeight="1">
      <c r="B32" s="573"/>
      <c r="C32" s="8"/>
      <c r="D32" s="8"/>
      <c r="E32" s="8"/>
      <c r="F32" s="8"/>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1"/>
    </row>
    <row r="33" spans="2:34" s="1" customFormat="1" ht="13.5" customHeight="1">
      <c r="G33" s="672"/>
      <c r="H33" s="672"/>
      <c r="I33" s="672"/>
      <c r="J33" s="672"/>
      <c r="K33" s="672"/>
      <c r="L33" s="672"/>
      <c r="M33" s="672"/>
      <c r="N33" s="672"/>
      <c r="O33" s="672"/>
      <c r="P33" s="672"/>
      <c r="Q33" s="672"/>
      <c r="R33" s="672"/>
      <c r="S33" s="672"/>
      <c r="T33" s="672"/>
      <c r="U33" s="672"/>
      <c r="V33" s="672"/>
      <c r="W33" s="672"/>
      <c r="X33" s="672"/>
      <c r="Y33" s="672"/>
      <c r="Z33" s="672"/>
      <c r="AA33" s="672"/>
      <c r="AB33" s="672"/>
      <c r="AC33" s="672"/>
      <c r="AD33" s="672"/>
      <c r="AE33" s="672"/>
      <c r="AF33" s="672"/>
      <c r="AG33" s="672"/>
      <c r="AH33" s="672"/>
    </row>
    <row r="34" spans="2:34" s="1" customFormat="1" ht="20.100000000000001" customHeight="1">
      <c r="B34" s="6" t="s">
        <v>1296</v>
      </c>
      <c r="C34" s="7"/>
      <c r="D34" s="7"/>
      <c r="E34" s="7"/>
      <c r="F34" s="7"/>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3"/>
      <c r="AH34" s="674"/>
    </row>
    <row r="35" spans="2:34" s="1" customFormat="1" ht="20.100000000000001" customHeight="1">
      <c r="B35" s="613"/>
      <c r="C35" s="1066" t="s">
        <v>1297</v>
      </c>
      <c r="D35" s="1066"/>
      <c r="E35" s="1066"/>
      <c r="F35" s="1066"/>
      <c r="G35" s="1066"/>
      <c r="H35" s="1066"/>
      <c r="I35" s="1066"/>
      <c r="J35" s="1066"/>
      <c r="K35" s="1066"/>
      <c r="L35" s="1066"/>
      <c r="M35" s="1066"/>
      <c r="N35" s="1066"/>
      <c r="O35" s="1066"/>
      <c r="P35" s="1066"/>
      <c r="Q35" s="1066"/>
      <c r="R35" s="1066"/>
      <c r="S35" s="1066"/>
      <c r="T35" s="1066"/>
      <c r="U35" s="1066"/>
      <c r="V35" s="1066"/>
      <c r="W35" s="1066"/>
      <c r="X35" s="1066"/>
      <c r="Y35" s="1066"/>
      <c r="Z35" s="1066"/>
      <c r="AA35" s="1066"/>
      <c r="AB35" s="1066"/>
      <c r="AC35" s="1066"/>
      <c r="AD35" s="1066"/>
      <c r="AE35" s="1066"/>
      <c r="AF35" s="596"/>
      <c r="AG35" s="596"/>
      <c r="AH35" s="597"/>
    </row>
    <row r="36" spans="2:34" s="1" customFormat="1" ht="20.100000000000001" customHeight="1">
      <c r="B36" s="675"/>
      <c r="C36" s="1042" t="s">
        <v>1285</v>
      </c>
      <c r="D36" s="1459"/>
      <c r="E36" s="1459"/>
      <c r="F36" s="1459"/>
      <c r="G36" s="1459"/>
      <c r="H36" s="1459"/>
      <c r="I36" s="1459"/>
      <c r="J36" s="1459"/>
      <c r="K36" s="1459"/>
      <c r="L36" s="1459"/>
      <c r="M36" s="1459"/>
      <c r="N36" s="1459"/>
      <c r="O36" s="1459"/>
      <c r="P36" s="1459"/>
      <c r="Q36" s="1459"/>
      <c r="R36" s="1459"/>
      <c r="S36" s="1459"/>
      <c r="T36" s="1459"/>
      <c r="U36" s="1459"/>
      <c r="V36" s="1459"/>
      <c r="W36" s="1459"/>
      <c r="X36" s="1459"/>
      <c r="Y36" s="1459"/>
      <c r="Z36" s="1459"/>
      <c r="AA36" s="1460" t="s">
        <v>1286</v>
      </c>
      <c r="AB36" s="1460"/>
      <c r="AC36" s="1460"/>
      <c r="AD36" s="1460"/>
      <c r="AE36" s="1460"/>
      <c r="AF36" s="1460"/>
      <c r="AG36" s="1460"/>
      <c r="AH36" s="676"/>
    </row>
    <row r="37" spans="2:34" s="1" customFormat="1" ht="20.100000000000001" customHeight="1">
      <c r="B37" s="677"/>
      <c r="C37" s="1042"/>
      <c r="D37" s="1459"/>
      <c r="E37" s="1459"/>
      <c r="F37" s="1459"/>
      <c r="G37" s="1459"/>
      <c r="H37" s="1459"/>
      <c r="I37" s="1459"/>
      <c r="J37" s="1459"/>
      <c r="K37" s="1459"/>
      <c r="L37" s="1459"/>
      <c r="M37" s="1459"/>
      <c r="N37" s="1459"/>
      <c r="O37" s="1459"/>
      <c r="P37" s="1459"/>
      <c r="Q37" s="1459"/>
      <c r="R37" s="1459"/>
      <c r="S37" s="1459"/>
      <c r="T37" s="1459"/>
      <c r="U37" s="1459"/>
      <c r="V37" s="1459"/>
      <c r="W37" s="1459"/>
      <c r="X37" s="1459"/>
      <c r="Y37" s="1459"/>
      <c r="Z37" s="1459"/>
      <c r="AA37" s="578"/>
      <c r="AB37" s="664"/>
      <c r="AC37" s="664"/>
      <c r="AD37" s="664"/>
      <c r="AE37" s="664"/>
      <c r="AF37" s="664"/>
      <c r="AG37" s="678"/>
      <c r="AH37" s="676"/>
    </row>
    <row r="38" spans="2:34" s="1" customFormat="1" ht="9" customHeight="1">
      <c r="B38" s="546"/>
      <c r="C38" s="605"/>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583"/>
      <c r="AB38" s="583"/>
      <c r="AC38" s="583"/>
      <c r="AD38" s="583"/>
      <c r="AE38" s="583"/>
      <c r="AF38" s="583"/>
      <c r="AG38" s="596"/>
      <c r="AH38" s="597"/>
    </row>
    <row r="39" spans="2:34" s="1" customFormat="1" ht="20.100000000000001" customHeight="1">
      <c r="B39" s="546"/>
      <c r="C39" s="1068" t="s">
        <v>1289</v>
      </c>
      <c r="D39" s="1308"/>
      <c r="E39" s="1308"/>
      <c r="F39" s="1308"/>
      <c r="G39" s="1308"/>
      <c r="H39" s="1308"/>
      <c r="I39" s="1308"/>
      <c r="J39" s="1308"/>
      <c r="K39" s="1308"/>
      <c r="L39" s="1308"/>
      <c r="M39" s="618" t="s">
        <v>118</v>
      </c>
      <c r="N39" s="1" t="s">
        <v>1290</v>
      </c>
      <c r="Q39" s="388"/>
      <c r="R39" s="388"/>
      <c r="S39" s="388"/>
      <c r="T39" s="388"/>
      <c r="U39" s="388"/>
      <c r="V39" s="388"/>
      <c r="W39" s="543" t="s">
        <v>118</v>
      </c>
      <c r="X39" s="1" t="s">
        <v>1291</v>
      </c>
      <c r="Y39" s="497"/>
      <c r="Z39" s="497"/>
      <c r="AA39" s="388"/>
      <c r="AB39" s="388"/>
      <c r="AC39" s="388"/>
      <c r="AD39" s="388"/>
      <c r="AE39" s="388"/>
      <c r="AF39" s="388"/>
      <c r="AG39" s="22"/>
      <c r="AH39" s="676"/>
    </row>
    <row r="40" spans="2:34" s="1" customFormat="1" ht="20.100000000000001" customHeight="1">
      <c r="B40" s="546"/>
      <c r="C40" s="1319"/>
      <c r="D40" s="1320"/>
      <c r="E40" s="1320"/>
      <c r="F40" s="1320"/>
      <c r="G40" s="1320"/>
      <c r="H40" s="1320"/>
      <c r="I40" s="1320"/>
      <c r="J40" s="1320"/>
      <c r="K40" s="1320"/>
      <c r="L40" s="1320"/>
      <c r="M40" s="581" t="s">
        <v>118</v>
      </c>
      <c r="N40" s="8" t="s">
        <v>1292</v>
      </c>
      <c r="O40" s="8"/>
      <c r="P40" s="8"/>
      <c r="Q40" s="582"/>
      <c r="R40" s="582"/>
      <c r="S40" s="582"/>
      <c r="T40" s="582"/>
      <c r="U40" s="582"/>
      <c r="V40" s="582"/>
      <c r="W40" s="582"/>
      <c r="X40" s="582"/>
      <c r="Y40" s="625"/>
      <c r="Z40" s="8"/>
      <c r="AA40" s="582"/>
      <c r="AB40" s="666"/>
      <c r="AC40" s="666"/>
      <c r="AD40" s="666"/>
      <c r="AE40" s="666"/>
      <c r="AF40" s="666"/>
      <c r="AG40" s="582"/>
      <c r="AH40" s="676"/>
    </row>
    <row r="41" spans="2:34" s="1" customFormat="1" ht="9" customHeight="1">
      <c r="B41" s="546"/>
      <c r="C41" s="591"/>
      <c r="D41" s="591"/>
      <c r="E41" s="591"/>
      <c r="F41" s="591"/>
      <c r="G41" s="591"/>
      <c r="H41" s="591"/>
      <c r="I41" s="591"/>
      <c r="J41" s="591"/>
      <c r="K41" s="591"/>
      <c r="L41" s="591"/>
      <c r="M41" s="543"/>
      <c r="Q41" s="388"/>
      <c r="R41" s="388"/>
      <c r="S41" s="388"/>
      <c r="T41" s="388"/>
      <c r="U41" s="388"/>
      <c r="V41" s="388"/>
      <c r="W41" s="388"/>
      <c r="X41" s="388"/>
      <c r="Y41" s="543"/>
      <c r="AA41" s="388"/>
      <c r="AB41" s="388"/>
      <c r="AC41" s="388"/>
      <c r="AD41" s="388"/>
      <c r="AE41" s="388"/>
      <c r="AF41" s="388"/>
      <c r="AG41" s="388"/>
      <c r="AH41" s="597"/>
    </row>
    <row r="42" spans="2:34" s="1" customFormat="1" ht="20.100000000000001" customHeight="1">
      <c r="B42" s="613"/>
      <c r="C42" s="1459" t="s">
        <v>1298</v>
      </c>
      <c r="D42" s="1459"/>
      <c r="E42" s="1459"/>
      <c r="F42" s="1459"/>
      <c r="G42" s="1459"/>
      <c r="H42" s="1459"/>
      <c r="I42" s="1459"/>
      <c r="J42" s="1459"/>
      <c r="K42" s="1469"/>
      <c r="L42" s="1470"/>
      <c r="M42" s="1470"/>
      <c r="N42" s="1470"/>
      <c r="O42" s="1470"/>
      <c r="P42" s="1470"/>
      <c r="Q42" s="1470"/>
      <c r="R42" s="679" t="s">
        <v>33</v>
      </c>
      <c r="S42" s="1470"/>
      <c r="T42" s="1470"/>
      <c r="U42" s="1470"/>
      <c r="V42" s="1470"/>
      <c r="W42" s="1470"/>
      <c r="X42" s="1470"/>
      <c r="Y42" s="1470"/>
      <c r="Z42" s="679" t="s">
        <v>29</v>
      </c>
      <c r="AA42" s="1470"/>
      <c r="AB42" s="1470"/>
      <c r="AC42" s="1470"/>
      <c r="AD42" s="1470"/>
      <c r="AE42" s="1470"/>
      <c r="AF42" s="1470"/>
      <c r="AG42" s="680" t="s">
        <v>231</v>
      </c>
      <c r="AH42" s="681"/>
    </row>
    <row r="43" spans="2:34" s="1" customFormat="1" ht="10.5" customHeight="1">
      <c r="B43" s="682"/>
      <c r="C43" s="605"/>
      <c r="D43" s="605"/>
      <c r="E43" s="605"/>
      <c r="F43" s="605"/>
      <c r="G43" s="605"/>
      <c r="H43" s="605"/>
      <c r="I43" s="605"/>
      <c r="J43" s="605"/>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4"/>
    </row>
    <row r="44" spans="2:34" s="1" customFormat="1" ht="6" customHeight="1">
      <c r="B44" s="591"/>
      <c r="C44" s="591"/>
      <c r="D44" s="591"/>
      <c r="E44" s="591"/>
      <c r="F44" s="591"/>
      <c r="X44" s="588"/>
      <c r="Y44" s="588"/>
    </row>
    <row r="45" spans="2:34" s="1" customFormat="1">
      <c r="B45" s="1430" t="s">
        <v>685</v>
      </c>
      <c r="C45" s="1430"/>
      <c r="D45" s="595" t="s">
        <v>1299</v>
      </c>
      <c r="E45" s="68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row>
    <row r="46" spans="2:34" s="1" customFormat="1" ht="13.5" customHeight="1">
      <c r="B46" s="1430" t="s">
        <v>1300</v>
      </c>
      <c r="C46" s="1430"/>
      <c r="D46" s="1372" t="s">
        <v>1301</v>
      </c>
      <c r="E46" s="1372"/>
      <c r="F46" s="1372"/>
      <c r="G46" s="1372"/>
      <c r="H46" s="1372"/>
      <c r="I46" s="1372"/>
      <c r="J46" s="1372"/>
      <c r="K46" s="1372"/>
      <c r="L46" s="1372"/>
      <c r="M46" s="1372"/>
      <c r="N46" s="1372"/>
      <c r="O46" s="1372"/>
      <c r="P46" s="1372"/>
      <c r="Q46" s="1372"/>
      <c r="R46" s="1372"/>
      <c r="S46" s="1372"/>
      <c r="T46" s="1372"/>
      <c r="U46" s="1372"/>
      <c r="V46" s="1372"/>
      <c r="W46" s="1372"/>
      <c r="X46" s="1372"/>
      <c r="Y46" s="1372"/>
      <c r="Z46" s="1372"/>
      <c r="AA46" s="1372"/>
      <c r="AB46" s="1372"/>
      <c r="AC46" s="1372"/>
      <c r="AD46" s="1372"/>
      <c r="AE46" s="1372"/>
      <c r="AF46" s="1372"/>
      <c r="AG46" s="1372"/>
      <c r="AH46" s="1372"/>
    </row>
    <row r="47" spans="2:34" s="1" customFormat="1" ht="13.5" customHeight="1">
      <c r="B47" s="686"/>
      <c r="C47" s="686"/>
      <c r="D47" s="1372"/>
      <c r="E47" s="1372"/>
      <c r="F47" s="1372"/>
      <c r="G47" s="1372"/>
      <c r="H47" s="1372"/>
      <c r="I47" s="1372"/>
      <c r="J47" s="1372"/>
      <c r="K47" s="1372"/>
      <c r="L47" s="1372"/>
      <c r="M47" s="1372"/>
      <c r="N47" s="1372"/>
      <c r="O47" s="1372"/>
      <c r="P47" s="1372"/>
      <c r="Q47" s="1372"/>
      <c r="R47" s="1372"/>
      <c r="S47" s="1372"/>
      <c r="T47" s="1372"/>
      <c r="U47" s="1372"/>
      <c r="V47" s="1372"/>
      <c r="W47" s="1372"/>
      <c r="X47" s="1372"/>
      <c r="Y47" s="1372"/>
      <c r="Z47" s="1372"/>
      <c r="AA47" s="1372"/>
      <c r="AB47" s="1372"/>
      <c r="AC47" s="1372"/>
      <c r="AD47" s="1372"/>
      <c r="AE47" s="1372"/>
      <c r="AF47" s="1372"/>
      <c r="AG47" s="1372"/>
      <c r="AH47" s="1372"/>
    </row>
    <row r="48" spans="2:34" s="1" customFormat="1">
      <c r="B48" s="1430" t="s">
        <v>1302</v>
      </c>
      <c r="C48" s="1430"/>
      <c r="D48" s="687" t="s">
        <v>1303</v>
      </c>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row>
    <row r="49" spans="1:37" ht="13.5" customHeight="1">
      <c r="B49" s="1430" t="s">
        <v>1304</v>
      </c>
      <c r="C49" s="1430"/>
      <c r="D49" s="1372" t="s">
        <v>1305</v>
      </c>
      <c r="E49" s="1372"/>
      <c r="F49" s="1372"/>
      <c r="G49" s="1372"/>
      <c r="H49" s="1372"/>
      <c r="I49" s="1372"/>
      <c r="J49" s="1372"/>
      <c r="K49" s="1372"/>
      <c r="L49" s="1372"/>
      <c r="M49" s="1372"/>
      <c r="N49" s="1372"/>
      <c r="O49" s="1372"/>
      <c r="P49" s="1372"/>
      <c r="Q49" s="1372"/>
      <c r="R49" s="1372"/>
      <c r="S49" s="1372"/>
      <c r="T49" s="1372"/>
      <c r="U49" s="1372"/>
      <c r="V49" s="1372"/>
      <c r="W49" s="1372"/>
      <c r="X49" s="1372"/>
      <c r="Y49" s="1372"/>
      <c r="Z49" s="1372"/>
      <c r="AA49" s="1372"/>
      <c r="AB49" s="1372"/>
      <c r="AC49" s="1372"/>
      <c r="AD49" s="1372"/>
      <c r="AE49" s="1372"/>
      <c r="AF49" s="1372"/>
      <c r="AG49" s="1372"/>
      <c r="AH49" s="1372"/>
    </row>
    <row r="50" spans="1:37" s="14" customFormat="1" ht="25.15" customHeight="1">
      <c r="B50" s="408"/>
      <c r="C50" s="388"/>
      <c r="D50" s="1372"/>
      <c r="E50" s="1372"/>
      <c r="F50" s="1372"/>
      <c r="G50" s="1372"/>
      <c r="H50" s="1372"/>
      <c r="I50" s="1372"/>
      <c r="J50" s="1372"/>
      <c r="K50" s="1372"/>
      <c r="L50" s="1372"/>
      <c r="M50" s="1372"/>
      <c r="N50" s="1372"/>
      <c r="O50" s="1372"/>
      <c r="P50" s="1372"/>
      <c r="Q50" s="1372"/>
      <c r="R50" s="1372"/>
      <c r="S50" s="1372"/>
      <c r="T50" s="1372"/>
      <c r="U50" s="1372"/>
      <c r="V50" s="1372"/>
      <c r="W50" s="1372"/>
      <c r="X50" s="1372"/>
      <c r="Y50" s="1372"/>
      <c r="Z50" s="1372"/>
      <c r="AA50" s="1372"/>
      <c r="AB50" s="1372"/>
      <c r="AC50" s="1372"/>
      <c r="AD50" s="1372"/>
      <c r="AE50" s="1372"/>
      <c r="AF50" s="1372"/>
      <c r="AG50" s="1372"/>
      <c r="AH50" s="1372"/>
    </row>
    <row r="51" spans="1:37" s="14" customFormat="1" ht="13.5" customHeight="1">
      <c r="A51" s="497"/>
      <c r="B51" s="688" t="s">
        <v>1306</v>
      </c>
      <c r="C51" s="688"/>
      <c r="D51" s="1468" t="s">
        <v>1307</v>
      </c>
      <c r="E51" s="1468"/>
      <c r="F51" s="1468"/>
      <c r="G51" s="1468"/>
      <c r="H51" s="1468"/>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497"/>
      <c r="AJ51" s="497"/>
      <c r="AK51" s="497"/>
    </row>
    <row r="52" spans="1:37" s="14" customFormat="1">
      <c r="A52" s="497"/>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7"/>
      <c r="AJ52" s="497"/>
      <c r="AK52" s="497"/>
    </row>
    <row r="53" spans="1:37" s="14" customFormat="1">
      <c r="A53" s="497"/>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7"/>
      <c r="AH53" s="497"/>
      <c r="AI53" s="497"/>
      <c r="AJ53" s="497"/>
      <c r="AK53" s="497"/>
    </row>
    <row r="54" spans="1:37" s="14" customFormat="1">
      <c r="A54" s="497"/>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497"/>
    </row>
    <row r="122" spans="3:7">
      <c r="C122" s="528"/>
      <c r="D122" s="528"/>
      <c r="E122" s="528"/>
      <c r="F122" s="528"/>
      <c r="G122" s="528"/>
    </row>
    <row r="123" spans="3:7">
      <c r="C123" s="530"/>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24AED586-34B9-4BEC-A7A6-39B8E306A464}">
      <formula1>"□,■"</formula1>
    </dataValidation>
  </dataValidations>
  <pageMargins left="0.7" right="0.7" top="0.75" bottom="0.75" header="0.3" footer="0.3"/>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00DD-784A-49DD-9588-89A22B302A36}">
  <sheetPr>
    <tabColor theme="0"/>
  </sheetPr>
  <dimension ref="A1:AK78"/>
  <sheetViews>
    <sheetView view="pageBreakPreview" topLeftCell="C1" zoomScale="130" zoomScaleNormal="100" zoomScaleSheetLayoutView="130" workbookViewId="0">
      <selection activeCell="G6" sqref="G6:AA6"/>
    </sheetView>
  </sheetViews>
  <sheetFormatPr defaultColWidth="3.5" defaultRowHeight="13.5"/>
  <cols>
    <col min="1" max="1" width="3.5" style="501"/>
    <col min="2" max="2" width="3" style="533" customWidth="1"/>
    <col min="3" max="7" width="3.5" style="501"/>
    <col min="8" max="8" width="2.5" style="501" customWidth="1"/>
    <col min="9" max="16384" width="3.5" style="501"/>
  </cols>
  <sheetData>
    <row r="1" spans="2:27" s="1" customFormat="1"/>
    <row r="2" spans="2:27" s="1" customFormat="1">
      <c r="B2" s="1" t="s">
        <v>1206</v>
      </c>
      <c r="AA2" s="45" t="s">
        <v>1207</v>
      </c>
    </row>
    <row r="3" spans="2:27" s="1" customFormat="1" ht="8.25" customHeight="1"/>
    <row r="4" spans="2:27" s="1" customFormat="1">
      <c r="B4" s="1039" t="s">
        <v>1208</v>
      </c>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row>
    <row r="5" spans="2:27" s="1" customFormat="1" ht="6.75" customHeight="1"/>
    <row r="6" spans="2:27" s="1" customFormat="1" ht="18.600000000000001" customHeight="1">
      <c r="B6" s="1288" t="s">
        <v>1209</v>
      </c>
      <c r="C6" s="1288"/>
      <c r="D6" s="1288"/>
      <c r="E6" s="1288"/>
      <c r="F6" s="1288"/>
      <c r="G6" s="1043"/>
      <c r="H6" s="1044"/>
      <c r="I6" s="1044"/>
      <c r="J6" s="1044"/>
      <c r="K6" s="1044"/>
      <c r="L6" s="1044"/>
      <c r="M6" s="1044"/>
      <c r="N6" s="1044"/>
      <c r="O6" s="1044"/>
      <c r="P6" s="1044"/>
      <c r="Q6" s="1044"/>
      <c r="R6" s="1044"/>
      <c r="S6" s="1044"/>
      <c r="T6" s="1044"/>
      <c r="U6" s="1044"/>
      <c r="V6" s="1044"/>
      <c r="W6" s="1044"/>
      <c r="X6" s="1044"/>
      <c r="Y6" s="1044"/>
      <c r="Z6" s="1044"/>
      <c r="AA6" s="1045"/>
    </row>
    <row r="7" spans="2:27" s="1" customFormat="1" ht="19.5" customHeight="1">
      <c r="B7" s="1288" t="s">
        <v>896</v>
      </c>
      <c r="C7" s="1288"/>
      <c r="D7" s="1288"/>
      <c r="E7" s="1288"/>
      <c r="F7" s="1288"/>
      <c r="G7" s="1043"/>
      <c r="H7" s="1044"/>
      <c r="I7" s="1044"/>
      <c r="J7" s="1044"/>
      <c r="K7" s="1044"/>
      <c r="L7" s="1044"/>
      <c r="M7" s="1044"/>
      <c r="N7" s="1044"/>
      <c r="O7" s="1044"/>
      <c r="P7" s="1044"/>
      <c r="Q7" s="1044"/>
      <c r="R7" s="1044"/>
      <c r="S7" s="1044"/>
      <c r="T7" s="1044"/>
      <c r="U7" s="1044"/>
      <c r="V7" s="1044"/>
      <c r="W7" s="1044"/>
      <c r="X7" s="1044"/>
      <c r="Y7" s="1044"/>
      <c r="Z7" s="1044"/>
      <c r="AA7" s="1045"/>
    </row>
    <row r="8" spans="2:27" s="1" customFormat="1" ht="19.5" customHeight="1">
      <c r="B8" s="1043" t="s">
        <v>1210</v>
      </c>
      <c r="C8" s="1044"/>
      <c r="D8" s="1044"/>
      <c r="E8" s="1044"/>
      <c r="F8" s="1045"/>
      <c r="G8" s="1289" t="s">
        <v>1211</v>
      </c>
      <c r="H8" s="1290"/>
      <c r="I8" s="1290"/>
      <c r="J8" s="1290"/>
      <c r="K8" s="1290"/>
      <c r="L8" s="1290"/>
      <c r="M8" s="1290"/>
      <c r="N8" s="1290"/>
      <c r="O8" s="1290"/>
      <c r="P8" s="1290"/>
      <c r="Q8" s="1290"/>
      <c r="R8" s="1290"/>
      <c r="S8" s="1290"/>
      <c r="T8" s="1290"/>
      <c r="U8" s="1290"/>
      <c r="V8" s="1290"/>
      <c r="W8" s="1290"/>
      <c r="X8" s="1290"/>
      <c r="Y8" s="1290"/>
      <c r="Z8" s="1290"/>
      <c r="AA8" s="1291"/>
    </row>
    <row r="9" spans="2:27" ht="20.100000000000001" customHeight="1">
      <c r="B9" s="1159" t="s">
        <v>1212</v>
      </c>
      <c r="C9" s="1160"/>
      <c r="D9" s="1160"/>
      <c r="E9" s="1160"/>
      <c r="F9" s="1160"/>
      <c r="G9" s="1471" t="s">
        <v>1213</v>
      </c>
      <c r="H9" s="1471"/>
      <c r="I9" s="1471"/>
      <c r="J9" s="1471"/>
      <c r="K9" s="1471"/>
      <c r="L9" s="1471"/>
      <c r="M9" s="1471"/>
      <c r="N9" s="1471" t="s">
        <v>1214</v>
      </c>
      <c r="O9" s="1471"/>
      <c r="P9" s="1471"/>
      <c r="Q9" s="1471"/>
      <c r="R9" s="1471"/>
      <c r="S9" s="1471"/>
      <c r="T9" s="1471"/>
      <c r="U9" s="1471" t="s">
        <v>1215</v>
      </c>
      <c r="V9" s="1471"/>
      <c r="W9" s="1471"/>
      <c r="X9" s="1471"/>
      <c r="Y9" s="1471"/>
      <c r="Z9" s="1471"/>
      <c r="AA9" s="1471"/>
    </row>
    <row r="10" spans="2:27" ht="20.100000000000001" customHeight="1">
      <c r="B10" s="1304"/>
      <c r="C10" s="1039"/>
      <c r="D10" s="1039"/>
      <c r="E10" s="1039"/>
      <c r="F10" s="1039"/>
      <c r="G10" s="1471" t="s">
        <v>1216</v>
      </c>
      <c r="H10" s="1471"/>
      <c r="I10" s="1471"/>
      <c r="J10" s="1471"/>
      <c r="K10" s="1471"/>
      <c r="L10" s="1471"/>
      <c r="M10" s="1471"/>
      <c r="N10" s="1471" t="s">
        <v>1217</v>
      </c>
      <c r="O10" s="1471"/>
      <c r="P10" s="1471"/>
      <c r="Q10" s="1471"/>
      <c r="R10" s="1471"/>
      <c r="S10" s="1471"/>
      <c r="T10" s="1471"/>
      <c r="U10" s="1471" t="s">
        <v>1218</v>
      </c>
      <c r="V10" s="1471"/>
      <c r="W10" s="1471"/>
      <c r="X10" s="1471"/>
      <c r="Y10" s="1471"/>
      <c r="Z10" s="1471"/>
      <c r="AA10" s="1471"/>
    </row>
    <row r="11" spans="2:27" ht="20.100000000000001" customHeight="1">
      <c r="B11" s="1304"/>
      <c r="C11" s="1039"/>
      <c r="D11" s="1039"/>
      <c r="E11" s="1039"/>
      <c r="F11" s="1039"/>
      <c r="G11" s="1471" t="s">
        <v>1219</v>
      </c>
      <c r="H11" s="1471"/>
      <c r="I11" s="1471"/>
      <c r="J11" s="1471"/>
      <c r="K11" s="1471"/>
      <c r="L11" s="1471"/>
      <c r="M11" s="1471"/>
      <c r="N11" s="1471" t="s">
        <v>1220</v>
      </c>
      <c r="O11" s="1471"/>
      <c r="P11" s="1471"/>
      <c r="Q11" s="1471"/>
      <c r="R11" s="1471"/>
      <c r="S11" s="1471"/>
      <c r="T11" s="1471"/>
      <c r="U11" s="1471" t="s">
        <v>1221</v>
      </c>
      <c r="V11" s="1471"/>
      <c r="W11" s="1471"/>
      <c r="X11" s="1471"/>
      <c r="Y11" s="1471"/>
      <c r="Z11" s="1471"/>
      <c r="AA11" s="1471"/>
    </row>
    <row r="12" spans="2:27" ht="20.100000000000001" customHeight="1">
      <c r="B12" s="1304"/>
      <c r="C12" s="1039"/>
      <c r="D12" s="1039"/>
      <c r="E12" s="1039"/>
      <c r="F12" s="1039"/>
      <c r="G12" s="1471" t="s">
        <v>1222</v>
      </c>
      <c r="H12" s="1471"/>
      <c r="I12" s="1471"/>
      <c r="J12" s="1471"/>
      <c r="K12" s="1471"/>
      <c r="L12" s="1471"/>
      <c r="M12" s="1471"/>
      <c r="N12" s="1471" t="s">
        <v>1223</v>
      </c>
      <c r="O12" s="1471"/>
      <c r="P12" s="1471"/>
      <c r="Q12" s="1471"/>
      <c r="R12" s="1471"/>
      <c r="S12" s="1471"/>
      <c r="T12" s="1471"/>
      <c r="U12" s="1472" t="s">
        <v>1224</v>
      </c>
      <c r="V12" s="1472"/>
      <c r="W12" s="1472"/>
      <c r="X12" s="1472"/>
      <c r="Y12" s="1472"/>
      <c r="Z12" s="1472"/>
      <c r="AA12" s="1472"/>
    </row>
    <row r="13" spans="2:27" ht="20.100000000000001" customHeight="1">
      <c r="B13" s="1304"/>
      <c r="C13" s="1039"/>
      <c r="D13" s="1039"/>
      <c r="E13" s="1039"/>
      <c r="F13" s="1039"/>
      <c r="G13" s="1471" t="s">
        <v>1225</v>
      </c>
      <c r="H13" s="1471"/>
      <c r="I13" s="1471"/>
      <c r="J13" s="1471"/>
      <c r="K13" s="1471"/>
      <c r="L13" s="1471"/>
      <c r="M13" s="1471"/>
      <c r="N13" s="1471" t="s">
        <v>1226</v>
      </c>
      <c r="O13" s="1471"/>
      <c r="P13" s="1471"/>
      <c r="Q13" s="1471"/>
      <c r="R13" s="1471"/>
      <c r="S13" s="1471"/>
      <c r="T13" s="1471"/>
      <c r="U13" s="1472" t="s">
        <v>1227</v>
      </c>
      <c r="V13" s="1472"/>
      <c r="W13" s="1472"/>
      <c r="X13" s="1472"/>
      <c r="Y13" s="1472"/>
      <c r="Z13" s="1472"/>
      <c r="AA13" s="1472"/>
    </row>
    <row r="14" spans="2:27" ht="20.100000000000001" customHeight="1">
      <c r="B14" s="1301"/>
      <c r="C14" s="1302"/>
      <c r="D14" s="1302"/>
      <c r="E14" s="1302"/>
      <c r="F14" s="1302"/>
      <c r="G14" s="1471" t="s">
        <v>1228</v>
      </c>
      <c r="H14" s="1471"/>
      <c r="I14" s="1471"/>
      <c r="J14" s="1471"/>
      <c r="K14" s="1471"/>
      <c r="L14" s="1471"/>
      <c r="M14" s="1471"/>
      <c r="N14" s="1471"/>
      <c r="O14" s="1471"/>
      <c r="P14" s="1471"/>
      <c r="Q14" s="1471"/>
      <c r="R14" s="1471"/>
      <c r="S14" s="1471"/>
      <c r="T14" s="1471"/>
      <c r="U14" s="1472"/>
      <c r="V14" s="1472"/>
      <c r="W14" s="1472"/>
      <c r="X14" s="1472"/>
      <c r="Y14" s="1472"/>
      <c r="Z14" s="1472"/>
      <c r="AA14" s="1472"/>
    </row>
    <row r="15" spans="2:27" ht="20.25" customHeight="1">
      <c r="B15" s="1043" t="s">
        <v>1229</v>
      </c>
      <c r="C15" s="1044"/>
      <c r="D15" s="1044"/>
      <c r="E15" s="1044"/>
      <c r="F15" s="1045"/>
      <c r="G15" s="1292" t="s">
        <v>1230</v>
      </c>
      <c r="H15" s="1293"/>
      <c r="I15" s="1293"/>
      <c r="J15" s="1293"/>
      <c r="K15" s="1293"/>
      <c r="L15" s="1293"/>
      <c r="M15" s="1293"/>
      <c r="N15" s="1293"/>
      <c r="O15" s="1293"/>
      <c r="P15" s="1293"/>
      <c r="Q15" s="1293"/>
      <c r="R15" s="1293"/>
      <c r="S15" s="1293"/>
      <c r="T15" s="1293"/>
      <c r="U15" s="1293"/>
      <c r="V15" s="1293"/>
      <c r="W15" s="1293"/>
      <c r="X15" s="1293"/>
      <c r="Y15" s="1293"/>
      <c r="Z15" s="1293"/>
      <c r="AA15" s="1294"/>
    </row>
    <row r="16" spans="2:27" s="1" customFormat="1" ht="9" customHeight="1"/>
    <row r="17" spans="2:27" s="1" customFormat="1" ht="17.25" customHeight="1">
      <c r="B17" s="1" t="s">
        <v>1231</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564"/>
      <c r="C19" s="1" t="s">
        <v>1232</v>
      </c>
      <c r="D19" s="408"/>
      <c r="E19" s="408"/>
      <c r="F19" s="408"/>
      <c r="G19" s="408"/>
      <c r="H19" s="408"/>
      <c r="I19" s="408"/>
      <c r="J19" s="408"/>
      <c r="K19" s="408"/>
      <c r="L19" s="408"/>
      <c r="M19" s="408"/>
      <c r="N19" s="408"/>
      <c r="O19" s="408"/>
      <c r="Y19" s="1409" t="s">
        <v>1233</v>
      </c>
      <c r="Z19" s="1409"/>
      <c r="AA19" s="560"/>
    </row>
    <row r="20" spans="2:27" s="1" customFormat="1">
      <c r="B20" s="564"/>
      <c r="D20" s="408"/>
      <c r="E20" s="408"/>
      <c r="F20" s="408"/>
      <c r="G20" s="408"/>
      <c r="H20" s="408"/>
      <c r="I20" s="408"/>
      <c r="J20" s="408"/>
      <c r="K20" s="408"/>
      <c r="L20" s="408"/>
      <c r="M20" s="408"/>
      <c r="N20" s="408"/>
      <c r="O20" s="408"/>
      <c r="Y20" s="571"/>
      <c r="Z20" s="571"/>
      <c r="AA20" s="560"/>
    </row>
    <row r="21" spans="2:27" s="1" customFormat="1">
      <c r="B21" s="564"/>
      <c r="C21" s="1" t="s">
        <v>1234</v>
      </c>
      <c r="D21" s="408"/>
      <c r="E21" s="408"/>
      <c r="F21" s="408"/>
      <c r="G21" s="408"/>
      <c r="H21" s="408"/>
      <c r="I21" s="408"/>
      <c r="J21" s="408"/>
      <c r="K21" s="408"/>
      <c r="L21" s="408"/>
      <c r="M21" s="408"/>
      <c r="N21" s="408"/>
      <c r="O21" s="408"/>
      <c r="Y21" s="571"/>
      <c r="Z21" s="571"/>
      <c r="AA21" s="560"/>
    </row>
    <row r="22" spans="2:27" s="1" customFormat="1" ht="19.5" customHeight="1">
      <c r="B22" s="564"/>
      <c r="C22" s="1" t="s">
        <v>1235</v>
      </c>
      <c r="D22" s="408"/>
      <c r="E22" s="408"/>
      <c r="F22" s="408"/>
      <c r="G22" s="408"/>
      <c r="H22" s="408"/>
      <c r="I22" s="408"/>
      <c r="J22" s="408"/>
      <c r="K22" s="408"/>
      <c r="L22" s="408"/>
      <c r="M22" s="408"/>
      <c r="N22" s="408"/>
      <c r="O22" s="408"/>
      <c r="Y22" s="1409" t="s">
        <v>1233</v>
      </c>
      <c r="Z22" s="1409"/>
      <c r="AA22" s="560"/>
    </row>
    <row r="23" spans="2:27" s="1" customFormat="1" ht="19.5" customHeight="1">
      <c r="B23" s="564"/>
      <c r="C23" s="1" t="s">
        <v>1236</v>
      </c>
      <c r="D23" s="408"/>
      <c r="E23" s="408"/>
      <c r="F23" s="408"/>
      <c r="G23" s="408"/>
      <c r="H23" s="408"/>
      <c r="I23" s="408"/>
      <c r="J23" s="408"/>
      <c r="K23" s="408"/>
      <c r="L23" s="408"/>
      <c r="M23" s="408"/>
      <c r="N23" s="408"/>
      <c r="O23" s="408"/>
      <c r="Y23" s="1409" t="s">
        <v>1233</v>
      </c>
      <c r="Z23" s="1409"/>
      <c r="AA23" s="560"/>
    </row>
    <row r="24" spans="2:27" s="1" customFormat="1" ht="19.5" customHeight="1">
      <c r="B24" s="564"/>
      <c r="C24" s="1" t="s">
        <v>1237</v>
      </c>
      <c r="D24" s="408"/>
      <c r="E24" s="408"/>
      <c r="F24" s="408"/>
      <c r="G24" s="408"/>
      <c r="H24" s="408"/>
      <c r="I24" s="408"/>
      <c r="J24" s="408"/>
      <c r="K24" s="408"/>
      <c r="L24" s="408"/>
      <c r="M24" s="408"/>
      <c r="N24" s="408"/>
      <c r="O24" s="408"/>
      <c r="Y24" s="1409" t="s">
        <v>1233</v>
      </c>
      <c r="Z24" s="1409"/>
      <c r="AA24" s="560"/>
    </row>
    <row r="25" spans="2:27" s="1" customFormat="1" ht="19.5" customHeight="1">
      <c r="B25" s="564"/>
      <c r="D25" s="1315" t="s">
        <v>1238</v>
      </c>
      <c r="E25" s="1315"/>
      <c r="F25" s="1315"/>
      <c r="G25" s="1315"/>
      <c r="H25" s="1315"/>
      <c r="I25" s="1315"/>
      <c r="J25" s="1315"/>
      <c r="K25" s="408"/>
      <c r="L25" s="408"/>
      <c r="M25" s="408"/>
      <c r="N25" s="408"/>
      <c r="O25" s="408"/>
      <c r="Y25" s="571"/>
      <c r="Z25" s="571"/>
      <c r="AA25" s="560"/>
    </row>
    <row r="26" spans="2:27" s="1" customFormat="1" ht="24.95" customHeight="1">
      <c r="B26" s="564"/>
      <c r="C26" s="1" t="s">
        <v>1239</v>
      </c>
      <c r="AA26" s="560"/>
    </row>
    <row r="27" spans="2:27" s="1" customFormat="1" ht="6.75" customHeight="1">
      <c r="B27" s="564"/>
      <c r="AA27" s="560"/>
    </row>
    <row r="28" spans="2:27" s="1" customFormat="1" ht="23.25" customHeight="1">
      <c r="B28" s="564" t="s">
        <v>1240</v>
      </c>
      <c r="C28" s="1043" t="s">
        <v>1241</v>
      </c>
      <c r="D28" s="1044"/>
      <c r="E28" s="1044"/>
      <c r="F28" s="1044"/>
      <c r="G28" s="1044"/>
      <c r="H28" s="1045"/>
      <c r="I28" s="1334"/>
      <c r="J28" s="1334"/>
      <c r="K28" s="1334"/>
      <c r="L28" s="1334"/>
      <c r="M28" s="1334"/>
      <c r="N28" s="1334"/>
      <c r="O28" s="1334"/>
      <c r="P28" s="1334"/>
      <c r="Q28" s="1334"/>
      <c r="R28" s="1334"/>
      <c r="S28" s="1334"/>
      <c r="T28" s="1334"/>
      <c r="U28" s="1334"/>
      <c r="V28" s="1334"/>
      <c r="W28" s="1334"/>
      <c r="X28" s="1334"/>
      <c r="Y28" s="1334"/>
      <c r="Z28" s="1474"/>
      <c r="AA28" s="560"/>
    </row>
    <row r="29" spans="2:27" s="1" customFormat="1" ht="23.25" customHeight="1">
      <c r="B29" s="564" t="s">
        <v>1240</v>
      </c>
      <c r="C29" s="1043" t="s">
        <v>1242</v>
      </c>
      <c r="D29" s="1044"/>
      <c r="E29" s="1044"/>
      <c r="F29" s="1044"/>
      <c r="G29" s="1044"/>
      <c r="H29" s="1045"/>
      <c r="I29" s="1334"/>
      <c r="J29" s="1334"/>
      <c r="K29" s="1334"/>
      <c r="L29" s="1334"/>
      <c r="M29" s="1334"/>
      <c r="N29" s="1334"/>
      <c r="O29" s="1334"/>
      <c r="P29" s="1334"/>
      <c r="Q29" s="1334"/>
      <c r="R29" s="1334"/>
      <c r="S29" s="1334"/>
      <c r="T29" s="1334"/>
      <c r="U29" s="1334"/>
      <c r="V29" s="1334"/>
      <c r="W29" s="1334"/>
      <c r="X29" s="1334"/>
      <c r="Y29" s="1334"/>
      <c r="Z29" s="1474"/>
      <c r="AA29" s="560"/>
    </row>
    <row r="30" spans="2:27" s="1" customFormat="1" ht="23.25" customHeight="1">
      <c r="B30" s="564" t="s">
        <v>1240</v>
      </c>
      <c r="C30" s="1043" t="s">
        <v>1243</v>
      </c>
      <c r="D30" s="1044"/>
      <c r="E30" s="1044"/>
      <c r="F30" s="1044"/>
      <c r="G30" s="1044"/>
      <c r="H30" s="1045"/>
      <c r="I30" s="1334"/>
      <c r="J30" s="1334"/>
      <c r="K30" s="1334"/>
      <c r="L30" s="1334"/>
      <c r="M30" s="1334"/>
      <c r="N30" s="1334"/>
      <c r="O30" s="1334"/>
      <c r="P30" s="1334"/>
      <c r="Q30" s="1334"/>
      <c r="R30" s="1334"/>
      <c r="S30" s="1334"/>
      <c r="T30" s="1334"/>
      <c r="U30" s="1334"/>
      <c r="V30" s="1334"/>
      <c r="W30" s="1334"/>
      <c r="X30" s="1334"/>
      <c r="Y30" s="1334"/>
      <c r="Z30" s="1474"/>
      <c r="AA30" s="560"/>
    </row>
    <row r="31" spans="2:27" s="1" customFormat="1" ht="9" customHeight="1">
      <c r="B31" s="564"/>
      <c r="C31" s="408"/>
      <c r="D31" s="408"/>
      <c r="E31" s="408"/>
      <c r="F31" s="408"/>
      <c r="G31" s="408"/>
      <c r="H31" s="408"/>
      <c r="I31" s="388"/>
      <c r="J31" s="388"/>
      <c r="K31" s="388"/>
      <c r="L31" s="388"/>
      <c r="M31" s="388"/>
      <c r="N31" s="388"/>
      <c r="O31" s="388"/>
      <c r="P31" s="388"/>
      <c r="Q31" s="388"/>
      <c r="R31" s="388"/>
      <c r="S31" s="388"/>
      <c r="T31" s="388"/>
      <c r="U31" s="388"/>
      <c r="V31" s="388"/>
      <c r="W31" s="388"/>
      <c r="X31" s="388"/>
      <c r="Y31" s="388"/>
      <c r="Z31" s="388"/>
      <c r="AA31" s="560"/>
    </row>
    <row r="32" spans="2:27" s="1" customFormat="1" ht="19.5" customHeight="1">
      <c r="B32" s="564"/>
      <c r="C32" s="1" t="s">
        <v>1244</v>
      </c>
      <c r="D32" s="408"/>
      <c r="E32" s="408"/>
      <c r="F32" s="408"/>
      <c r="G32" s="408"/>
      <c r="H32" s="408"/>
      <c r="I32" s="408"/>
      <c r="J32" s="408"/>
      <c r="K32" s="408"/>
      <c r="L32" s="408"/>
      <c r="M32" s="408"/>
      <c r="N32" s="408"/>
      <c r="O32" s="408"/>
      <c r="Y32" s="1409" t="s">
        <v>1233</v>
      </c>
      <c r="Z32" s="1409"/>
      <c r="AA32" s="560"/>
    </row>
    <row r="33" spans="1:37" s="1" customFormat="1" ht="12.75" customHeight="1">
      <c r="B33" s="564"/>
      <c r="D33" s="408"/>
      <c r="E33" s="408"/>
      <c r="F33" s="408"/>
      <c r="G33" s="408"/>
      <c r="H33" s="408"/>
      <c r="I33" s="408"/>
      <c r="J33" s="408"/>
      <c r="K33" s="408"/>
      <c r="L33" s="408"/>
      <c r="M33" s="408"/>
      <c r="N33" s="408"/>
      <c r="O33" s="408"/>
      <c r="Y33" s="571"/>
      <c r="Z33" s="571"/>
      <c r="AA33" s="560"/>
    </row>
    <row r="34" spans="1:37" s="1" customFormat="1" ht="19.5" customHeight="1">
      <c r="B34" s="564"/>
      <c r="C34" s="1473" t="s">
        <v>1245</v>
      </c>
      <c r="D34" s="1473"/>
      <c r="E34" s="1473"/>
      <c r="F34" s="1473"/>
      <c r="G34" s="1473"/>
      <c r="H34" s="1473"/>
      <c r="I34" s="1473"/>
      <c r="J34" s="1473"/>
      <c r="K34" s="1473"/>
      <c r="L34" s="1473"/>
      <c r="M34" s="1473"/>
      <c r="N34" s="1473"/>
      <c r="O34" s="1473"/>
      <c r="P34" s="1473"/>
      <c r="Q34" s="1473"/>
      <c r="R34" s="1473"/>
      <c r="S34" s="1473"/>
      <c r="T34" s="1473"/>
      <c r="U34" s="1473"/>
      <c r="V34" s="1473"/>
      <c r="W34" s="1473"/>
      <c r="X34" s="1473"/>
      <c r="Y34" s="1473"/>
      <c r="Z34" s="1473"/>
      <c r="AA34" s="560"/>
    </row>
    <row r="35" spans="1:37" s="1" customFormat="1" ht="19.5" customHeight="1">
      <c r="B35" s="564"/>
      <c r="C35" s="1473" t="s">
        <v>1246</v>
      </c>
      <c r="D35" s="1473"/>
      <c r="E35" s="1473"/>
      <c r="F35" s="1473"/>
      <c r="G35" s="1473"/>
      <c r="H35" s="1473"/>
      <c r="I35" s="1473"/>
      <c r="J35" s="1473"/>
      <c r="K35" s="1473"/>
      <c r="L35" s="1473"/>
      <c r="M35" s="1473"/>
      <c r="N35" s="1473"/>
      <c r="O35" s="1473"/>
      <c r="P35" s="1473"/>
      <c r="Q35" s="1473"/>
      <c r="R35" s="1473"/>
      <c r="S35" s="1473"/>
      <c r="T35" s="1473"/>
      <c r="U35" s="1473"/>
      <c r="V35" s="1473"/>
      <c r="W35" s="1473"/>
      <c r="X35" s="1473"/>
      <c r="Y35" s="1473"/>
      <c r="Z35" s="1473"/>
      <c r="AA35" s="560"/>
    </row>
    <row r="36" spans="1:37" s="1" customFormat="1" ht="19.5" customHeight="1">
      <c r="B36" s="564"/>
      <c r="C36" s="1315" t="s">
        <v>1247</v>
      </c>
      <c r="D36" s="1315"/>
      <c r="E36" s="1315"/>
      <c r="F36" s="1315"/>
      <c r="G36" s="1315"/>
      <c r="H36" s="1315"/>
      <c r="I36" s="1315"/>
      <c r="J36" s="1315"/>
      <c r="K36" s="1315"/>
      <c r="L36" s="1315"/>
      <c r="M36" s="1315"/>
      <c r="N36" s="1315"/>
      <c r="O36" s="1315"/>
      <c r="P36" s="1315"/>
      <c r="Q36" s="1315"/>
      <c r="R36" s="1315"/>
      <c r="S36" s="1315"/>
      <c r="T36" s="1315"/>
      <c r="U36" s="1315"/>
      <c r="V36" s="1315"/>
      <c r="W36" s="1315"/>
      <c r="X36" s="1315"/>
      <c r="Y36" s="1315"/>
      <c r="Z36" s="1315"/>
      <c r="AA36" s="560"/>
    </row>
    <row r="37" spans="1:37" s="388" customFormat="1" ht="12.75" customHeight="1">
      <c r="A37" s="1"/>
      <c r="B37" s="564"/>
      <c r="C37" s="408"/>
      <c r="D37" s="408"/>
      <c r="E37" s="408"/>
      <c r="F37" s="408"/>
      <c r="G37" s="408"/>
      <c r="H37" s="408"/>
      <c r="I37" s="408"/>
      <c r="J37" s="408"/>
      <c r="K37" s="408"/>
      <c r="L37" s="408"/>
      <c r="M37" s="408"/>
      <c r="N37" s="408"/>
      <c r="O37" s="408"/>
      <c r="P37" s="1"/>
      <c r="Q37" s="1"/>
      <c r="R37" s="1"/>
      <c r="S37" s="1"/>
      <c r="T37" s="1"/>
      <c r="U37" s="1"/>
      <c r="V37" s="1"/>
      <c r="W37" s="1"/>
      <c r="X37" s="1"/>
      <c r="Y37" s="1"/>
      <c r="Z37" s="1"/>
      <c r="AA37" s="560"/>
      <c r="AB37" s="1"/>
      <c r="AC37" s="1"/>
      <c r="AD37" s="1"/>
      <c r="AE37" s="1"/>
      <c r="AF37" s="1"/>
      <c r="AG37" s="1"/>
      <c r="AH37" s="1"/>
      <c r="AI37" s="1"/>
      <c r="AJ37" s="1"/>
      <c r="AK37" s="1"/>
    </row>
    <row r="38" spans="1:37" s="388" customFormat="1" ht="18" customHeight="1">
      <c r="A38" s="1"/>
      <c r="B38" s="564"/>
      <c r="C38" s="1"/>
      <c r="D38" s="1473" t="s">
        <v>1248</v>
      </c>
      <c r="E38" s="1473"/>
      <c r="F38" s="1473"/>
      <c r="G38" s="1473"/>
      <c r="H38" s="1473"/>
      <c r="I38" s="1473"/>
      <c r="J38" s="1473"/>
      <c r="K38" s="1473"/>
      <c r="L38" s="1473"/>
      <c r="M38" s="1473"/>
      <c r="N38" s="1473"/>
      <c r="O38" s="1473"/>
      <c r="P38" s="1473"/>
      <c r="Q38" s="1473"/>
      <c r="R38" s="1473"/>
      <c r="S38" s="1473"/>
      <c r="T38" s="1473"/>
      <c r="U38" s="1473"/>
      <c r="V38" s="1473"/>
      <c r="W38" s="1"/>
      <c r="X38" s="1"/>
      <c r="Y38" s="1409" t="s">
        <v>1233</v>
      </c>
      <c r="Z38" s="1409"/>
      <c r="AA38" s="560"/>
      <c r="AB38" s="1"/>
      <c r="AC38" s="1"/>
      <c r="AD38" s="1"/>
      <c r="AE38" s="1"/>
      <c r="AF38" s="1"/>
      <c r="AG38" s="1"/>
      <c r="AH38" s="1"/>
      <c r="AI38" s="1"/>
      <c r="AJ38" s="1"/>
      <c r="AK38" s="1"/>
    </row>
    <row r="39" spans="1:37" s="388" customFormat="1" ht="37.5" customHeight="1">
      <c r="B39" s="541"/>
      <c r="D39" s="1473" t="s">
        <v>1249</v>
      </c>
      <c r="E39" s="1473"/>
      <c r="F39" s="1473"/>
      <c r="G39" s="1473"/>
      <c r="H39" s="1473"/>
      <c r="I39" s="1473"/>
      <c r="J39" s="1473"/>
      <c r="K39" s="1473"/>
      <c r="L39" s="1473"/>
      <c r="M39" s="1473"/>
      <c r="N39" s="1473"/>
      <c r="O39" s="1473"/>
      <c r="P39" s="1473"/>
      <c r="Q39" s="1473"/>
      <c r="R39" s="1473"/>
      <c r="S39" s="1473"/>
      <c r="T39" s="1473"/>
      <c r="U39" s="1473"/>
      <c r="V39" s="1473"/>
      <c r="Y39" s="1409" t="s">
        <v>1233</v>
      </c>
      <c r="Z39" s="1409"/>
      <c r="AA39" s="542"/>
    </row>
    <row r="40" spans="1:37" ht="19.5" customHeight="1">
      <c r="A40" s="388"/>
      <c r="B40" s="541"/>
      <c r="C40" s="388"/>
      <c r="D40" s="1473" t="s">
        <v>1250</v>
      </c>
      <c r="E40" s="1473"/>
      <c r="F40" s="1473"/>
      <c r="G40" s="1473"/>
      <c r="H40" s="1473"/>
      <c r="I40" s="1473"/>
      <c r="J40" s="1473"/>
      <c r="K40" s="1473"/>
      <c r="L40" s="1473"/>
      <c r="M40" s="1473"/>
      <c r="N40" s="1473"/>
      <c r="O40" s="1473"/>
      <c r="P40" s="1473"/>
      <c r="Q40" s="1473"/>
      <c r="R40" s="1473"/>
      <c r="S40" s="1473"/>
      <c r="T40" s="1473"/>
      <c r="U40" s="1473"/>
      <c r="V40" s="1473"/>
      <c r="W40" s="388"/>
      <c r="X40" s="388"/>
      <c r="Y40" s="1409" t="s">
        <v>1233</v>
      </c>
      <c r="Z40" s="1409"/>
      <c r="AA40" s="542"/>
      <c r="AB40" s="388"/>
      <c r="AC40" s="388"/>
      <c r="AD40" s="388"/>
      <c r="AE40" s="388"/>
      <c r="AF40" s="388"/>
      <c r="AG40" s="388"/>
      <c r="AH40" s="388"/>
      <c r="AI40" s="388"/>
      <c r="AJ40" s="388"/>
      <c r="AK40" s="388"/>
    </row>
    <row r="41" spans="1:37" s="1" customFormat="1" ht="19.5" customHeight="1">
      <c r="A41" s="388"/>
      <c r="B41" s="541"/>
      <c r="C41" s="388"/>
      <c r="D41" s="1473" t="s">
        <v>1251</v>
      </c>
      <c r="E41" s="1473"/>
      <c r="F41" s="1473"/>
      <c r="G41" s="1473"/>
      <c r="H41" s="1473"/>
      <c r="I41" s="1473"/>
      <c r="J41" s="1473"/>
      <c r="K41" s="1473"/>
      <c r="L41" s="1473"/>
      <c r="M41" s="1473"/>
      <c r="N41" s="1473"/>
      <c r="O41" s="1473"/>
      <c r="P41" s="1473"/>
      <c r="Q41" s="1473"/>
      <c r="R41" s="1473"/>
      <c r="S41" s="1473"/>
      <c r="T41" s="1473"/>
      <c r="U41" s="1473"/>
      <c r="V41" s="1473"/>
      <c r="W41" s="388"/>
      <c r="X41" s="388"/>
      <c r="Y41" s="1409" t="s">
        <v>1233</v>
      </c>
      <c r="Z41" s="1409"/>
      <c r="AA41" s="542"/>
      <c r="AB41" s="388"/>
      <c r="AC41" s="388"/>
      <c r="AD41" s="388"/>
      <c r="AE41" s="388"/>
      <c r="AF41" s="388"/>
      <c r="AG41" s="388"/>
      <c r="AH41" s="388"/>
      <c r="AI41" s="388"/>
      <c r="AJ41" s="388"/>
      <c r="AK41" s="388"/>
    </row>
    <row r="42" spans="1:37" s="1" customFormat="1" ht="16.5" customHeight="1">
      <c r="A42" s="388"/>
      <c r="B42" s="541"/>
      <c r="C42" s="388"/>
      <c r="D42" s="1473" t="s">
        <v>1252</v>
      </c>
      <c r="E42" s="1473"/>
      <c r="F42" s="1473"/>
      <c r="G42" s="1473"/>
      <c r="H42" s="1473"/>
      <c r="I42" s="1473"/>
      <c r="J42" s="1473"/>
      <c r="K42" s="1473"/>
      <c r="L42" s="1473"/>
      <c r="M42" s="1473"/>
      <c r="N42" s="1473"/>
      <c r="O42" s="1473"/>
      <c r="P42" s="1473"/>
      <c r="Q42" s="1473"/>
      <c r="R42" s="1473"/>
      <c r="S42" s="1473"/>
      <c r="T42" s="1473"/>
      <c r="U42" s="1473"/>
      <c r="V42" s="1473"/>
      <c r="W42" s="388"/>
      <c r="X42" s="388"/>
      <c r="Y42" s="561"/>
      <c r="Z42" s="561"/>
      <c r="AA42" s="542"/>
      <c r="AB42" s="388"/>
      <c r="AC42" s="388"/>
      <c r="AD42" s="388"/>
      <c r="AE42" s="388"/>
      <c r="AF42" s="388"/>
      <c r="AG42" s="388"/>
      <c r="AH42" s="388"/>
      <c r="AI42" s="388"/>
      <c r="AJ42" s="388"/>
      <c r="AK42" s="388"/>
    </row>
    <row r="43" spans="1:37" s="1" customFormat="1" ht="8.25" customHeight="1">
      <c r="A43" s="501"/>
      <c r="B43" s="392"/>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9"/>
      <c r="AB43" s="501"/>
      <c r="AC43" s="501"/>
      <c r="AD43" s="501"/>
      <c r="AE43" s="501"/>
      <c r="AF43" s="501"/>
      <c r="AG43" s="501"/>
      <c r="AH43" s="501"/>
      <c r="AI43" s="501"/>
      <c r="AJ43" s="501"/>
      <c r="AK43" s="501"/>
    </row>
    <row r="44" spans="1:37" s="1" customFormat="1"/>
    <row r="45" spans="1:37" s="1" customFormat="1" ht="19.5" customHeight="1">
      <c r="B45" s="1" t="s">
        <v>1253</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564"/>
      <c r="C47" s="1" t="s">
        <v>1254</v>
      </c>
      <c r="D47" s="408"/>
      <c r="E47" s="408"/>
      <c r="F47" s="408"/>
      <c r="G47" s="408"/>
      <c r="H47" s="408"/>
      <c r="I47" s="408"/>
      <c r="J47" s="408"/>
      <c r="K47" s="408"/>
      <c r="L47" s="408"/>
      <c r="M47" s="408"/>
      <c r="N47" s="408"/>
      <c r="O47" s="408"/>
      <c r="Y47" s="571"/>
      <c r="Z47" s="571"/>
      <c r="AA47" s="560"/>
    </row>
    <row r="48" spans="1:37" s="1" customFormat="1" ht="19.5" customHeight="1">
      <c r="B48" s="564"/>
      <c r="C48" s="1" t="s">
        <v>1255</v>
      </c>
      <c r="D48" s="408"/>
      <c r="E48" s="408"/>
      <c r="F48" s="408"/>
      <c r="G48" s="408"/>
      <c r="H48" s="408"/>
      <c r="I48" s="408"/>
      <c r="J48" s="408"/>
      <c r="K48" s="408"/>
      <c r="L48" s="408"/>
      <c r="M48" s="408"/>
      <c r="N48" s="408"/>
      <c r="O48" s="408"/>
      <c r="Y48" s="1409" t="s">
        <v>1233</v>
      </c>
      <c r="Z48" s="1409"/>
      <c r="AA48" s="560"/>
    </row>
    <row r="49" spans="1:37" s="1" customFormat="1" ht="19.5" customHeight="1">
      <c r="B49" s="564"/>
      <c r="D49" s="1333" t="s">
        <v>1256</v>
      </c>
      <c r="E49" s="1334"/>
      <c r="F49" s="1334"/>
      <c r="G49" s="1334"/>
      <c r="H49" s="1334"/>
      <c r="I49" s="1334"/>
      <c r="J49" s="1334"/>
      <c r="K49" s="1334"/>
      <c r="L49" s="1334"/>
      <c r="M49" s="1334"/>
      <c r="N49" s="1334"/>
      <c r="O49" s="1334"/>
      <c r="P49" s="1334"/>
      <c r="Q49" s="1334"/>
      <c r="R49" s="1475" t="s">
        <v>89</v>
      </c>
      <c r="S49" s="1476"/>
      <c r="T49" s="1476"/>
      <c r="U49" s="1476"/>
      <c r="V49" s="1477"/>
      <c r="AA49" s="560"/>
    </row>
    <row r="50" spans="1:37" s="1" customFormat="1" ht="19.5" customHeight="1">
      <c r="B50" s="564"/>
      <c r="D50" s="1333" t="s">
        <v>1257</v>
      </c>
      <c r="E50" s="1334"/>
      <c r="F50" s="1334"/>
      <c r="G50" s="1334"/>
      <c r="H50" s="1334"/>
      <c r="I50" s="1334"/>
      <c r="J50" s="1334"/>
      <c r="K50" s="1334"/>
      <c r="L50" s="1334"/>
      <c r="M50" s="1334"/>
      <c r="N50" s="1334"/>
      <c r="O50" s="1334"/>
      <c r="P50" s="1334"/>
      <c r="Q50" s="1474"/>
      <c r="R50" s="1475" t="s">
        <v>89</v>
      </c>
      <c r="S50" s="1476"/>
      <c r="T50" s="1476"/>
      <c r="U50" s="1476"/>
      <c r="V50" s="1477"/>
      <c r="AA50" s="560"/>
    </row>
    <row r="51" spans="1:37" s="1" customFormat="1" ht="19.5" customHeight="1">
      <c r="B51" s="564"/>
      <c r="C51" s="1" t="s">
        <v>1236</v>
      </c>
      <c r="D51" s="408"/>
      <c r="E51" s="408"/>
      <c r="F51" s="408"/>
      <c r="G51" s="408"/>
      <c r="H51" s="408"/>
      <c r="I51" s="408"/>
      <c r="J51" s="408"/>
      <c r="K51" s="408"/>
      <c r="L51" s="408"/>
      <c r="M51" s="408"/>
      <c r="N51" s="408"/>
      <c r="O51" s="408"/>
      <c r="Y51" s="1409" t="s">
        <v>1233</v>
      </c>
      <c r="Z51" s="1409"/>
      <c r="AA51" s="560"/>
    </row>
    <row r="52" spans="1:37" s="1" customFormat="1" ht="19.5" customHeight="1">
      <c r="B52" s="564"/>
      <c r="C52" s="1" t="s">
        <v>1237</v>
      </c>
      <c r="D52" s="408"/>
      <c r="E52" s="408"/>
      <c r="F52" s="408"/>
      <c r="G52" s="408"/>
      <c r="H52" s="408"/>
      <c r="I52" s="408"/>
      <c r="J52" s="408"/>
      <c r="K52" s="408"/>
      <c r="L52" s="408"/>
      <c r="M52" s="408"/>
      <c r="N52" s="408"/>
      <c r="O52" s="408"/>
      <c r="Y52" s="1409" t="s">
        <v>1233</v>
      </c>
      <c r="Z52" s="1409"/>
      <c r="AA52" s="560"/>
    </row>
    <row r="53" spans="1:37" s="1" customFormat="1" ht="23.25" customHeight="1">
      <c r="B53" s="564"/>
      <c r="D53" s="1315" t="s">
        <v>1238</v>
      </c>
      <c r="E53" s="1315"/>
      <c r="F53" s="1315"/>
      <c r="G53" s="1315"/>
      <c r="H53" s="1315"/>
      <c r="I53" s="1315"/>
      <c r="J53" s="1315"/>
      <c r="K53" s="408"/>
      <c r="L53" s="408"/>
      <c r="M53" s="408"/>
      <c r="N53" s="408"/>
      <c r="O53" s="408"/>
      <c r="Y53" s="571"/>
      <c r="Z53" s="571"/>
      <c r="AA53" s="560"/>
    </row>
    <row r="54" spans="1:37" s="1" customFormat="1" ht="23.25" customHeight="1">
      <c r="B54" s="564"/>
      <c r="C54" s="1" t="s">
        <v>1239</v>
      </c>
      <c r="AA54" s="560"/>
    </row>
    <row r="55" spans="1:37" s="1" customFormat="1" ht="6.75" customHeight="1">
      <c r="B55" s="564"/>
      <c r="AA55" s="560"/>
    </row>
    <row r="56" spans="1:37" s="1" customFormat="1" ht="19.5" customHeight="1">
      <c r="B56" s="564" t="s">
        <v>1240</v>
      </c>
      <c r="C56" s="1043" t="s">
        <v>1241</v>
      </c>
      <c r="D56" s="1044"/>
      <c r="E56" s="1044"/>
      <c r="F56" s="1044"/>
      <c r="G56" s="1044"/>
      <c r="H56" s="1045"/>
      <c r="I56" s="1334"/>
      <c r="J56" s="1334"/>
      <c r="K56" s="1334"/>
      <c r="L56" s="1334"/>
      <c r="M56" s="1334"/>
      <c r="N56" s="1334"/>
      <c r="O56" s="1334"/>
      <c r="P56" s="1334"/>
      <c r="Q56" s="1334"/>
      <c r="R56" s="1334"/>
      <c r="S56" s="1334"/>
      <c r="T56" s="1334"/>
      <c r="U56" s="1334"/>
      <c r="V56" s="1334"/>
      <c r="W56" s="1334"/>
      <c r="X56" s="1334"/>
      <c r="Y56" s="1334"/>
      <c r="Z56" s="1474"/>
      <c r="AA56" s="560"/>
    </row>
    <row r="57" spans="1:37" s="1" customFormat="1" ht="19.5" customHeight="1">
      <c r="B57" s="564" t="s">
        <v>1240</v>
      </c>
      <c r="C57" s="1043" t="s">
        <v>1242</v>
      </c>
      <c r="D57" s="1044"/>
      <c r="E57" s="1044"/>
      <c r="F57" s="1044"/>
      <c r="G57" s="1044"/>
      <c r="H57" s="1045"/>
      <c r="I57" s="1334"/>
      <c r="J57" s="1334"/>
      <c r="K57" s="1334"/>
      <c r="L57" s="1334"/>
      <c r="M57" s="1334"/>
      <c r="N57" s="1334"/>
      <c r="O57" s="1334"/>
      <c r="P57" s="1334"/>
      <c r="Q57" s="1334"/>
      <c r="R57" s="1334"/>
      <c r="S57" s="1334"/>
      <c r="T57" s="1334"/>
      <c r="U57" s="1334"/>
      <c r="V57" s="1334"/>
      <c r="W57" s="1334"/>
      <c r="X57" s="1334"/>
      <c r="Y57" s="1334"/>
      <c r="Z57" s="1474"/>
      <c r="AA57" s="560"/>
    </row>
    <row r="58" spans="1:37" s="1" customFormat="1" ht="19.5" customHeight="1">
      <c r="B58" s="564" t="s">
        <v>1240</v>
      </c>
      <c r="C58" s="1043" t="s">
        <v>1243</v>
      </c>
      <c r="D58" s="1044"/>
      <c r="E58" s="1044"/>
      <c r="F58" s="1044"/>
      <c r="G58" s="1044"/>
      <c r="H58" s="1045"/>
      <c r="I58" s="1334"/>
      <c r="J58" s="1334"/>
      <c r="K58" s="1334"/>
      <c r="L58" s="1334"/>
      <c r="M58" s="1334"/>
      <c r="N58" s="1334"/>
      <c r="O58" s="1334"/>
      <c r="P58" s="1334"/>
      <c r="Q58" s="1334"/>
      <c r="R58" s="1334"/>
      <c r="S58" s="1334"/>
      <c r="T58" s="1334"/>
      <c r="U58" s="1334"/>
      <c r="V58" s="1334"/>
      <c r="W58" s="1334"/>
      <c r="X58" s="1334"/>
      <c r="Y58" s="1334"/>
      <c r="Z58" s="1474"/>
      <c r="AA58" s="560"/>
    </row>
    <row r="59" spans="1:37" s="1" customFormat="1" ht="19.5" customHeight="1">
      <c r="B59" s="564"/>
      <c r="C59" s="408"/>
      <c r="D59" s="408"/>
      <c r="E59" s="408"/>
      <c r="F59" s="408"/>
      <c r="G59" s="408"/>
      <c r="H59" s="408"/>
      <c r="I59" s="388"/>
      <c r="J59" s="388"/>
      <c r="K59" s="388"/>
      <c r="L59" s="388"/>
      <c r="M59" s="388"/>
      <c r="N59" s="388"/>
      <c r="O59" s="388"/>
      <c r="P59" s="388"/>
      <c r="Q59" s="388"/>
      <c r="R59" s="388"/>
      <c r="S59" s="388"/>
      <c r="T59" s="388"/>
      <c r="U59" s="388"/>
      <c r="V59" s="388"/>
      <c r="W59" s="388"/>
      <c r="X59" s="388"/>
      <c r="Y59" s="388"/>
      <c r="Z59" s="388"/>
      <c r="AA59" s="560"/>
    </row>
    <row r="60" spans="1:37" s="388" customFormat="1" ht="18" customHeight="1">
      <c r="A60" s="1"/>
      <c r="B60" s="564"/>
      <c r="C60" s="1059" t="s">
        <v>1258</v>
      </c>
      <c r="D60" s="1059"/>
      <c r="E60" s="1059"/>
      <c r="F60" s="1059"/>
      <c r="G60" s="1059"/>
      <c r="H60" s="1059"/>
      <c r="I60" s="1059"/>
      <c r="J60" s="1059"/>
      <c r="K60" s="1059"/>
      <c r="L60" s="1059"/>
      <c r="M60" s="1059"/>
      <c r="N60" s="1059"/>
      <c r="O60" s="1059"/>
      <c r="P60" s="1059"/>
      <c r="Q60" s="1059"/>
      <c r="R60" s="1059"/>
      <c r="S60" s="1059"/>
      <c r="T60" s="1059"/>
      <c r="U60" s="1059"/>
      <c r="V60" s="1059"/>
      <c r="W60" s="1059"/>
      <c r="X60" s="1059"/>
      <c r="Y60" s="1059"/>
      <c r="Z60" s="1059"/>
      <c r="AA60" s="1064"/>
      <c r="AB60" s="1"/>
      <c r="AC60" s="1"/>
      <c r="AD60" s="1"/>
      <c r="AE60" s="1"/>
      <c r="AF60" s="1"/>
      <c r="AG60" s="1"/>
      <c r="AH60" s="1"/>
      <c r="AI60" s="1"/>
      <c r="AJ60" s="1"/>
      <c r="AK60" s="1"/>
    </row>
    <row r="61" spans="1:37" s="388" customFormat="1" ht="18" customHeight="1">
      <c r="A61" s="1"/>
      <c r="B61" s="564"/>
      <c r="C61" s="408"/>
      <c r="D61" s="408"/>
      <c r="E61" s="408"/>
      <c r="F61" s="408"/>
      <c r="G61" s="408"/>
      <c r="H61" s="408"/>
      <c r="I61" s="408"/>
      <c r="J61" s="408"/>
      <c r="K61" s="408"/>
      <c r="L61" s="408"/>
      <c r="M61" s="408"/>
      <c r="N61" s="408"/>
      <c r="O61" s="408"/>
      <c r="P61" s="1"/>
      <c r="Q61" s="1"/>
      <c r="R61" s="1"/>
      <c r="S61" s="1"/>
      <c r="T61" s="1"/>
      <c r="U61" s="1"/>
      <c r="V61" s="1"/>
      <c r="W61" s="1"/>
      <c r="X61" s="1"/>
      <c r="Y61" s="1"/>
      <c r="Z61" s="1"/>
      <c r="AA61" s="560"/>
      <c r="AB61" s="1"/>
      <c r="AC61" s="1"/>
      <c r="AD61" s="1"/>
      <c r="AE61" s="1"/>
      <c r="AF61" s="1"/>
      <c r="AG61" s="1"/>
      <c r="AH61" s="1"/>
      <c r="AI61" s="1"/>
      <c r="AJ61" s="1"/>
      <c r="AK61" s="1"/>
    </row>
    <row r="62" spans="1:37" s="388" customFormat="1" ht="19.5" customHeight="1">
      <c r="A62" s="1"/>
      <c r="B62" s="564"/>
      <c r="C62" s="1"/>
      <c r="D62" s="1473" t="s">
        <v>1259</v>
      </c>
      <c r="E62" s="1473"/>
      <c r="F62" s="1473"/>
      <c r="G62" s="1473"/>
      <c r="H62" s="1473"/>
      <c r="I62" s="1473"/>
      <c r="J62" s="1473"/>
      <c r="K62" s="1473"/>
      <c r="L62" s="1473"/>
      <c r="M62" s="1473"/>
      <c r="N62" s="1473"/>
      <c r="O62" s="1473"/>
      <c r="P62" s="1473"/>
      <c r="Q62" s="1473"/>
      <c r="R62" s="1473"/>
      <c r="S62" s="1473"/>
      <c r="T62" s="1473"/>
      <c r="U62" s="1473"/>
      <c r="V62" s="1473"/>
      <c r="W62" s="1"/>
      <c r="X62" s="1"/>
      <c r="Y62" s="1409" t="s">
        <v>1233</v>
      </c>
      <c r="Z62" s="1409"/>
      <c r="AA62" s="560"/>
      <c r="AB62" s="1"/>
      <c r="AC62" s="1"/>
      <c r="AD62" s="1"/>
      <c r="AE62" s="1"/>
      <c r="AF62" s="1"/>
      <c r="AG62" s="1"/>
      <c r="AH62" s="1"/>
      <c r="AI62" s="1"/>
      <c r="AJ62" s="1"/>
      <c r="AK62" s="1"/>
    </row>
    <row r="63" spans="1:37" ht="19.5" customHeight="1">
      <c r="A63" s="388"/>
      <c r="B63" s="541"/>
      <c r="C63" s="388"/>
      <c r="D63" s="1473" t="s">
        <v>1249</v>
      </c>
      <c r="E63" s="1473"/>
      <c r="F63" s="1473"/>
      <c r="G63" s="1473"/>
      <c r="H63" s="1473"/>
      <c r="I63" s="1473"/>
      <c r="J63" s="1473"/>
      <c r="K63" s="1473"/>
      <c r="L63" s="1473"/>
      <c r="M63" s="1473"/>
      <c r="N63" s="1473"/>
      <c r="O63" s="1473"/>
      <c r="P63" s="1473"/>
      <c r="Q63" s="1473"/>
      <c r="R63" s="1473"/>
      <c r="S63" s="1473"/>
      <c r="T63" s="1473"/>
      <c r="U63" s="1473"/>
      <c r="V63" s="1473"/>
      <c r="W63" s="388"/>
      <c r="X63" s="388"/>
      <c r="Y63" s="1409" t="s">
        <v>1233</v>
      </c>
      <c r="Z63" s="1409"/>
      <c r="AA63" s="542"/>
      <c r="AB63" s="388"/>
      <c r="AC63" s="388"/>
      <c r="AD63" s="388"/>
      <c r="AE63" s="388"/>
      <c r="AF63" s="388"/>
      <c r="AG63" s="388"/>
      <c r="AH63" s="388"/>
      <c r="AI63" s="388"/>
      <c r="AJ63" s="388"/>
      <c r="AK63" s="388"/>
    </row>
    <row r="64" spans="1:37" ht="19.5" customHeight="1">
      <c r="A64" s="388"/>
      <c r="B64" s="541"/>
      <c r="C64" s="388"/>
      <c r="D64" s="1473" t="s">
        <v>1250</v>
      </c>
      <c r="E64" s="1473"/>
      <c r="F64" s="1473"/>
      <c r="G64" s="1473"/>
      <c r="H64" s="1473"/>
      <c r="I64" s="1473"/>
      <c r="J64" s="1473"/>
      <c r="K64" s="1473"/>
      <c r="L64" s="1473"/>
      <c r="M64" s="1473"/>
      <c r="N64" s="1473"/>
      <c r="O64" s="1473"/>
      <c r="P64" s="1473"/>
      <c r="Q64" s="1473"/>
      <c r="R64" s="1473"/>
      <c r="S64" s="1473"/>
      <c r="T64" s="1473"/>
      <c r="U64" s="1473"/>
      <c r="V64" s="1473"/>
      <c r="W64" s="388"/>
      <c r="X64" s="388"/>
      <c r="Y64" s="1409" t="s">
        <v>1233</v>
      </c>
      <c r="Z64" s="1409"/>
      <c r="AA64" s="542"/>
      <c r="AB64" s="388"/>
      <c r="AC64" s="388"/>
      <c r="AD64" s="388"/>
      <c r="AE64" s="388"/>
      <c r="AF64" s="388"/>
      <c r="AG64" s="388"/>
      <c r="AH64" s="388"/>
      <c r="AI64" s="388"/>
      <c r="AJ64" s="388"/>
      <c r="AK64" s="388"/>
    </row>
    <row r="65" spans="1:37" ht="19.5" customHeight="1">
      <c r="A65" s="388"/>
      <c r="B65" s="541"/>
      <c r="C65" s="388"/>
      <c r="D65" s="1473" t="s">
        <v>1251</v>
      </c>
      <c r="E65" s="1473"/>
      <c r="F65" s="1473"/>
      <c r="G65" s="1473"/>
      <c r="H65" s="1473"/>
      <c r="I65" s="1473"/>
      <c r="J65" s="1473"/>
      <c r="K65" s="1473"/>
      <c r="L65" s="1473"/>
      <c r="M65" s="1473"/>
      <c r="N65" s="1473"/>
      <c r="O65" s="1473"/>
      <c r="P65" s="1473"/>
      <c r="Q65" s="1473"/>
      <c r="R65" s="1473"/>
      <c r="S65" s="1473"/>
      <c r="T65" s="1473"/>
      <c r="U65" s="1473"/>
      <c r="V65" s="1473"/>
      <c r="W65" s="388"/>
      <c r="X65" s="388"/>
      <c r="Y65" s="1409" t="s">
        <v>1233</v>
      </c>
      <c r="Z65" s="1409"/>
      <c r="AA65" s="542"/>
      <c r="AB65" s="388"/>
      <c r="AC65" s="388"/>
      <c r="AD65" s="388"/>
      <c r="AE65" s="388"/>
      <c r="AF65" s="388"/>
      <c r="AG65" s="388"/>
      <c r="AH65" s="388"/>
      <c r="AI65" s="388"/>
      <c r="AJ65" s="388"/>
      <c r="AK65" s="388"/>
    </row>
    <row r="66" spans="1:37" s="388" customFormat="1">
      <c r="B66" s="541"/>
      <c r="D66" s="1473" t="s">
        <v>1252</v>
      </c>
      <c r="E66" s="1473"/>
      <c r="F66" s="1473"/>
      <c r="G66" s="1473"/>
      <c r="H66" s="1473"/>
      <c r="I66" s="1473"/>
      <c r="J66" s="1473"/>
      <c r="K66" s="1473"/>
      <c r="L66" s="1473"/>
      <c r="M66" s="1473"/>
      <c r="N66" s="1473"/>
      <c r="O66" s="1473"/>
      <c r="P66" s="1473"/>
      <c r="Q66" s="1473"/>
      <c r="R66" s="1473"/>
      <c r="S66" s="1473"/>
      <c r="T66" s="1473"/>
      <c r="U66" s="1473"/>
      <c r="V66" s="1473"/>
      <c r="Y66" s="561"/>
      <c r="Z66" s="561"/>
      <c r="AA66" s="542"/>
    </row>
    <row r="67" spans="1:37" s="388" customFormat="1">
      <c r="A67" s="501"/>
      <c r="B67" s="392"/>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9"/>
      <c r="AB67" s="501"/>
      <c r="AC67" s="501"/>
      <c r="AD67" s="501"/>
      <c r="AE67" s="501"/>
      <c r="AF67" s="501"/>
      <c r="AG67" s="501"/>
      <c r="AH67" s="501"/>
      <c r="AI67" s="501"/>
      <c r="AJ67" s="501"/>
      <c r="AK67" s="501"/>
    </row>
    <row r="68" spans="1:37" s="388" customFormat="1">
      <c r="A68" s="501"/>
      <c r="B68" s="533"/>
      <c r="C68" s="501"/>
      <c r="D68" s="501"/>
      <c r="E68" s="501"/>
      <c r="F68" s="501"/>
      <c r="G68" s="501"/>
      <c r="H68" s="501"/>
      <c r="I68" s="501"/>
      <c r="J68" s="501"/>
      <c r="K68" s="501"/>
      <c r="L68" s="501"/>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501"/>
      <c r="AK68" s="501"/>
    </row>
    <row r="69" spans="1:37" ht="36.950000000000003" customHeight="1">
      <c r="B69" s="1478" t="s">
        <v>1260</v>
      </c>
      <c r="C69" s="1478"/>
      <c r="D69" s="1478"/>
      <c r="E69" s="1478"/>
      <c r="F69" s="1478"/>
      <c r="G69" s="1478"/>
      <c r="H69" s="1478"/>
      <c r="I69" s="1478"/>
      <c r="J69" s="1478"/>
      <c r="K69" s="1478"/>
      <c r="L69" s="1478"/>
      <c r="M69" s="1478"/>
      <c r="N69" s="1478"/>
      <c r="O69" s="1478"/>
      <c r="P69" s="1478"/>
      <c r="Q69" s="1478"/>
      <c r="R69" s="1478"/>
      <c r="S69" s="1478"/>
      <c r="T69" s="1478"/>
      <c r="U69" s="1478"/>
      <c r="V69" s="1478"/>
      <c r="W69" s="1478"/>
      <c r="X69" s="1478"/>
      <c r="Y69" s="1478"/>
      <c r="Z69" s="1478"/>
      <c r="AA69" s="1478"/>
    </row>
    <row r="70" spans="1:37">
      <c r="A70" s="388"/>
      <c r="B70" s="1478" t="s">
        <v>1261</v>
      </c>
      <c r="C70" s="1478"/>
      <c r="D70" s="1478"/>
      <c r="E70" s="1478"/>
      <c r="F70" s="1478"/>
      <c r="G70" s="1478"/>
      <c r="H70" s="1478"/>
      <c r="I70" s="1478"/>
      <c r="J70" s="1478"/>
      <c r="K70" s="1478"/>
      <c r="L70" s="1478"/>
      <c r="M70" s="1478"/>
      <c r="N70" s="1478"/>
      <c r="O70" s="1478"/>
      <c r="P70" s="1478"/>
      <c r="Q70" s="1478"/>
      <c r="R70" s="1478"/>
      <c r="S70" s="1478"/>
      <c r="T70" s="1478"/>
      <c r="U70" s="1478"/>
      <c r="V70" s="1478"/>
      <c r="W70" s="1478"/>
      <c r="X70" s="1478"/>
      <c r="Y70" s="1478"/>
      <c r="Z70" s="1478"/>
      <c r="AA70" s="1478"/>
      <c r="AB70" s="388"/>
      <c r="AC70" s="388"/>
      <c r="AD70" s="388"/>
      <c r="AE70" s="388"/>
      <c r="AF70" s="388"/>
      <c r="AG70" s="388"/>
      <c r="AH70" s="388"/>
      <c r="AI70" s="388"/>
      <c r="AJ70" s="388"/>
      <c r="AK70" s="388"/>
    </row>
    <row r="71" spans="1:37" ht="13.5" customHeight="1">
      <c r="A71" s="388"/>
      <c r="B71" s="1478" t="s">
        <v>1262</v>
      </c>
      <c r="C71" s="1478"/>
      <c r="D71" s="1478"/>
      <c r="E71" s="1478"/>
      <c r="F71" s="1478"/>
      <c r="G71" s="1478"/>
      <c r="H71" s="1478"/>
      <c r="I71" s="1478"/>
      <c r="J71" s="1478"/>
      <c r="K71" s="1478"/>
      <c r="L71" s="1478"/>
      <c r="M71" s="1478"/>
      <c r="N71" s="1478"/>
      <c r="O71" s="1478"/>
      <c r="P71" s="1478"/>
      <c r="Q71" s="1478"/>
      <c r="R71" s="1478"/>
      <c r="S71" s="1478"/>
      <c r="T71" s="1478"/>
      <c r="U71" s="1478"/>
      <c r="V71" s="1478"/>
      <c r="W71" s="1478"/>
      <c r="X71" s="1478"/>
      <c r="Y71" s="1478"/>
      <c r="Z71" s="1478"/>
      <c r="AA71" s="1478"/>
      <c r="AB71" s="388"/>
      <c r="AC71" s="388"/>
      <c r="AD71" s="388"/>
      <c r="AE71" s="388"/>
      <c r="AF71" s="388"/>
      <c r="AG71" s="388"/>
      <c r="AH71" s="388"/>
      <c r="AI71" s="388"/>
      <c r="AJ71" s="388"/>
      <c r="AK71" s="388"/>
    </row>
    <row r="72" spans="1:37">
      <c r="A72" s="388"/>
      <c r="B72" s="1478" t="s">
        <v>1263</v>
      </c>
      <c r="C72" s="1478"/>
      <c r="D72" s="1478"/>
      <c r="E72" s="1478"/>
      <c r="F72" s="1478"/>
      <c r="G72" s="1478"/>
      <c r="H72" s="1478"/>
      <c r="I72" s="1478"/>
      <c r="J72" s="1478"/>
      <c r="K72" s="1478"/>
      <c r="L72" s="1478"/>
      <c r="M72" s="1478"/>
      <c r="N72" s="1478"/>
      <c r="O72" s="1478"/>
      <c r="P72" s="1478"/>
      <c r="Q72" s="1478"/>
      <c r="R72" s="1478"/>
      <c r="S72" s="1478"/>
      <c r="T72" s="1478"/>
      <c r="U72" s="1478"/>
      <c r="V72" s="1478"/>
      <c r="W72" s="1478"/>
      <c r="X72" s="1478"/>
      <c r="Y72" s="1478"/>
      <c r="Z72" s="1478"/>
      <c r="AA72" s="1478"/>
      <c r="AB72" s="388"/>
      <c r="AC72" s="388"/>
      <c r="AD72" s="388"/>
      <c r="AE72" s="388"/>
      <c r="AF72" s="388"/>
      <c r="AG72" s="388"/>
      <c r="AH72" s="388"/>
      <c r="AI72" s="388"/>
      <c r="AJ72" s="388"/>
      <c r="AK72" s="388"/>
    </row>
    <row r="73" spans="1:37">
      <c r="B73" s="1478" t="s">
        <v>1264</v>
      </c>
      <c r="C73" s="1478"/>
      <c r="D73" s="1478"/>
      <c r="E73" s="1478"/>
      <c r="F73" s="1478"/>
      <c r="G73" s="1478"/>
      <c r="H73" s="1478"/>
      <c r="I73" s="1478"/>
      <c r="J73" s="1478"/>
      <c r="K73" s="1478"/>
      <c r="L73" s="1478"/>
      <c r="M73" s="1478"/>
      <c r="N73" s="1478"/>
      <c r="O73" s="1478"/>
      <c r="P73" s="1478"/>
      <c r="Q73" s="1478"/>
      <c r="R73" s="1478"/>
      <c r="S73" s="1478"/>
      <c r="T73" s="1478"/>
      <c r="U73" s="1478"/>
      <c r="V73" s="1478"/>
      <c r="W73" s="1478"/>
      <c r="X73" s="1478"/>
      <c r="Y73" s="1478"/>
      <c r="Z73" s="1478"/>
      <c r="AA73" s="1478"/>
      <c r="AB73" s="620"/>
    </row>
    <row r="74" spans="1:37">
      <c r="B74" s="1478" t="s">
        <v>1265</v>
      </c>
      <c r="C74" s="1478"/>
      <c r="D74" s="1478"/>
      <c r="E74" s="1478"/>
      <c r="F74" s="1478"/>
      <c r="G74" s="1478"/>
      <c r="H74" s="1478"/>
      <c r="I74" s="1478"/>
      <c r="J74" s="1478"/>
      <c r="K74" s="1478"/>
      <c r="L74" s="1478"/>
      <c r="M74" s="1478"/>
      <c r="N74" s="1478"/>
      <c r="O74" s="1478"/>
      <c r="P74" s="1478"/>
      <c r="Q74" s="1478"/>
      <c r="R74" s="1478"/>
      <c r="S74" s="1478"/>
      <c r="T74" s="1478"/>
      <c r="U74" s="1478"/>
      <c r="V74" s="1478"/>
      <c r="W74" s="1478"/>
      <c r="X74" s="1478"/>
      <c r="Y74" s="1478"/>
      <c r="Z74" s="1478"/>
      <c r="AA74" s="621"/>
      <c r="AB74" s="620"/>
    </row>
    <row r="75" spans="1:37">
      <c r="B75" s="622"/>
      <c r="D75" s="623"/>
    </row>
    <row r="76" spans="1:37">
      <c r="B76" s="622"/>
      <c r="D76" s="623"/>
    </row>
    <row r="77" spans="1:37">
      <c r="B77" s="622"/>
      <c r="D77" s="623"/>
    </row>
    <row r="78" spans="1:37">
      <c r="B78" s="622"/>
      <c r="D78" s="62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6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96AE-B201-478A-BD0A-594A9882D7EE}">
  <sheetPr>
    <tabColor theme="0"/>
  </sheetPr>
  <dimension ref="B2:Y123"/>
  <sheetViews>
    <sheetView zoomScaleNormal="100" zoomScaleSheetLayoutView="85" workbookViewId="0">
      <selection activeCell="G56" sqref="G56"/>
    </sheetView>
  </sheetViews>
  <sheetFormatPr defaultColWidth="3.5" defaultRowHeight="13.5"/>
  <cols>
    <col min="1" max="1" width="2.375" style="501" customWidth="1"/>
    <col min="2" max="2" width="3" style="533" customWidth="1"/>
    <col min="3" max="7" width="3.5" style="501"/>
    <col min="8" max="25" width="4.5" style="501" customWidth="1"/>
    <col min="26" max="16384" width="3.5" style="501"/>
  </cols>
  <sheetData>
    <row r="2" spans="2:25">
      <c r="B2" s="501" t="s">
        <v>69</v>
      </c>
    </row>
    <row r="3" spans="2:25">
      <c r="Q3" s="1"/>
      <c r="R3" s="45" t="s">
        <v>650</v>
      </c>
      <c r="S3" s="1039"/>
      <c r="T3" s="1039"/>
      <c r="U3" s="45" t="s">
        <v>33</v>
      </c>
      <c r="V3" s="408"/>
      <c r="W3" s="45" t="s">
        <v>894</v>
      </c>
      <c r="X3" s="408"/>
      <c r="Y3" s="45" t="s">
        <v>231</v>
      </c>
    </row>
    <row r="4" spans="2:25">
      <c r="B4" s="1295" t="s">
        <v>1165</v>
      </c>
      <c r="C4" s="1295"/>
      <c r="D4" s="1295"/>
      <c r="E4" s="1295"/>
      <c r="F4" s="1295"/>
      <c r="G4" s="1295"/>
      <c r="H4" s="1295"/>
      <c r="I4" s="1295"/>
      <c r="J4" s="1295"/>
      <c r="K4" s="1295"/>
      <c r="L4" s="1295"/>
      <c r="M4" s="1295"/>
      <c r="N4" s="1295"/>
      <c r="O4" s="1295"/>
      <c r="P4" s="1295"/>
      <c r="Q4" s="1295"/>
      <c r="R4" s="1295"/>
      <c r="S4" s="1295"/>
      <c r="T4" s="1295"/>
      <c r="U4" s="1295"/>
      <c r="V4" s="1295"/>
      <c r="W4" s="1295"/>
      <c r="X4" s="1295"/>
      <c r="Y4" s="1295"/>
    </row>
    <row r="6" spans="2:25" ht="30" customHeight="1">
      <c r="B6" s="534">
        <v>1</v>
      </c>
      <c r="C6" s="535" t="s">
        <v>92</v>
      </c>
      <c r="D6" s="536"/>
      <c r="E6" s="536"/>
      <c r="F6" s="536"/>
      <c r="G6" s="537"/>
      <c r="H6" s="1296"/>
      <c r="I6" s="1297"/>
      <c r="J6" s="1297"/>
      <c r="K6" s="1297"/>
      <c r="L6" s="1297"/>
      <c r="M6" s="1297"/>
      <c r="N6" s="1297"/>
      <c r="O6" s="1297"/>
      <c r="P6" s="1297"/>
      <c r="Q6" s="1297"/>
      <c r="R6" s="1297"/>
      <c r="S6" s="1297"/>
      <c r="T6" s="1297"/>
      <c r="U6" s="1297"/>
      <c r="V6" s="1297"/>
      <c r="W6" s="1297"/>
      <c r="X6" s="1297"/>
      <c r="Y6" s="1298"/>
    </row>
    <row r="7" spans="2:25" ht="30" customHeight="1">
      <c r="B7" s="534">
        <v>2</v>
      </c>
      <c r="C7" s="535" t="s">
        <v>61</v>
      </c>
      <c r="D7" s="535"/>
      <c r="E7" s="535"/>
      <c r="F7" s="535"/>
      <c r="G7" s="538"/>
      <c r="H7" s="539" t="s">
        <v>118</v>
      </c>
      <c r="I7" s="535" t="s">
        <v>960</v>
      </c>
      <c r="J7" s="535"/>
      <c r="K7" s="535"/>
      <c r="L7" s="535"/>
      <c r="M7" s="540" t="s">
        <v>118</v>
      </c>
      <c r="N7" s="535" t="s">
        <v>961</v>
      </c>
      <c r="O7" s="535"/>
      <c r="P7" s="535"/>
      <c r="Q7" s="535"/>
      <c r="R7" s="540" t="s">
        <v>118</v>
      </c>
      <c r="S7" s="535" t="s">
        <v>962</v>
      </c>
      <c r="T7" s="535"/>
      <c r="U7" s="535"/>
      <c r="V7" s="535"/>
      <c r="W7" s="535"/>
      <c r="X7" s="535"/>
      <c r="Y7" s="538"/>
    </row>
    <row r="8" spans="2:25" ht="30" customHeight="1">
      <c r="B8" s="541">
        <v>3</v>
      </c>
      <c r="C8" s="388" t="s">
        <v>62</v>
      </c>
      <c r="D8" s="388"/>
      <c r="E8" s="388"/>
      <c r="F8" s="388"/>
      <c r="G8" s="542"/>
      <c r="H8" s="543" t="s">
        <v>118</v>
      </c>
      <c r="I8" s="1" t="s">
        <v>1166</v>
      </c>
      <c r="J8" s="388"/>
      <c r="K8" s="388"/>
      <c r="L8" s="388"/>
      <c r="M8" s="388"/>
      <c r="N8" s="388"/>
      <c r="O8" s="388"/>
      <c r="P8" s="543"/>
      <c r="Q8" s="1"/>
      <c r="R8" s="388"/>
      <c r="S8" s="388"/>
      <c r="T8" s="388"/>
      <c r="U8" s="388"/>
      <c r="V8" s="388"/>
      <c r="W8" s="388"/>
      <c r="X8" s="388"/>
      <c r="Y8" s="542"/>
    </row>
    <row r="9" spans="2:25" ht="30" customHeight="1">
      <c r="B9" s="541"/>
      <c r="C9" s="388"/>
      <c r="D9" s="388"/>
      <c r="E9" s="388"/>
      <c r="F9" s="388"/>
      <c r="G9" s="542"/>
      <c r="H9" s="543" t="s">
        <v>118</v>
      </c>
      <c r="I9" s="1" t="s">
        <v>1167</v>
      </c>
      <c r="J9" s="388"/>
      <c r="K9" s="388"/>
      <c r="L9" s="388"/>
      <c r="M9" s="388"/>
      <c r="N9" s="388"/>
      <c r="O9" s="388"/>
      <c r="P9" s="543"/>
      <c r="Q9" s="1"/>
      <c r="R9" s="388"/>
      <c r="S9" s="388"/>
      <c r="T9" s="388"/>
      <c r="U9" s="388"/>
      <c r="V9" s="388"/>
      <c r="W9" s="388"/>
      <c r="X9" s="388"/>
      <c r="Y9" s="542"/>
    </row>
    <row r="10" spans="2:25" ht="30" customHeight="1">
      <c r="B10" s="541"/>
      <c r="C10" s="388"/>
      <c r="D10" s="388"/>
      <c r="E10" s="388"/>
      <c r="F10" s="388"/>
      <c r="G10" s="542"/>
      <c r="H10" s="543" t="s">
        <v>118</v>
      </c>
      <c r="I10" s="1" t="s">
        <v>1168</v>
      </c>
      <c r="J10" s="388"/>
      <c r="K10" s="388"/>
      <c r="L10" s="388"/>
      <c r="M10" s="388"/>
      <c r="N10" s="388"/>
      <c r="O10" s="388"/>
      <c r="P10" s="543"/>
      <c r="Q10" s="1"/>
      <c r="R10" s="388"/>
      <c r="S10" s="388"/>
      <c r="T10" s="388"/>
      <c r="U10" s="388"/>
      <c r="V10" s="388"/>
      <c r="W10" s="388"/>
      <c r="X10" s="388"/>
      <c r="Y10" s="542"/>
    </row>
    <row r="11" spans="2:25" ht="30" customHeight="1">
      <c r="B11" s="541"/>
      <c r="C11" s="388"/>
      <c r="D11" s="388"/>
      <c r="E11" s="388"/>
      <c r="F11" s="388"/>
      <c r="G11" s="542"/>
      <c r="H11" s="543" t="s">
        <v>888</v>
      </c>
      <c r="I11" s="1" t="s">
        <v>1169</v>
      </c>
      <c r="J11" s="388"/>
      <c r="K11" s="388"/>
      <c r="L11" s="388"/>
      <c r="M11" s="388"/>
      <c r="N11" s="388"/>
      <c r="O11" s="388"/>
      <c r="P11" s="543"/>
      <c r="Q11" s="1"/>
      <c r="R11" s="388"/>
      <c r="S11" s="388"/>
      <c r="T11" s="388"/>
      <c r="U11" s="388"/>
      <c r="V11" s="388"/>
      <c r="W11" s="388"/>
      <c r="X11" s="388"/>
      <c r="Y11" s="542"/>
    </row>
    <row r="12" spans="2:25" ht="30" customHeight="1">
      <c r="B12" s="541"/>
      <c r="C12" s="388"/>
      <c r="D12" s="388"/>
      <c r="E12" s="388"/>
      <c r="F12" s="388"/>
      <c r="G12" s="542"/>
      <c r="H12" s="543" t="s">
        <v>888</v>
      </c>
      <c r="I12" s="1" t="s">
        <v>1170</v>
      </c>
      <c r="J12" s="388"/>
      <c r="K12" s="388"/>
      <c r="L12" s="388"/>
      <c r="M12" s="388"/>
      <c r="N12" s="388"/>
      <c r="O12" s="388"/>
      <c r="P12" s="543"/>
      <c r="Q12" s="1"/>
      <c r="R12" s="388"/>
      <c r="S12" s="388"/>
      <c r="T12" s="388"/>
      <c r="U12" s="388"/>
      <c r="V12" s="388"/>
      <c r="W12" s="388"/>
      <c r="X12" s="388"/>
      <c r="Y12" s="542"/>
    </row>
    <row r="13" spans="2:25" ht="30" customHeight="1">
      <c r="B13" s="541"/>
      <c r="C13" s="388"/>
      <c r="D13" s="388"/>
      <c r="E13" s="388"/>
      <c r="F13" s="388"/>
      <c r="G13" s="542"/>
      <c r="H13" s="543" t="s">
        <v>118</v>
      </c>
      <c r="I13" s="1" t="s">
        <v>1171</v>
      </c>
      <c r="J13" s="388"/>
      <c r="K13" s="388"/>
      <c r="L13" s="388"/>
      <c r="M13" s="388"/>
      <c r="N13" s="388"/>
      <c r="O13" s="388"/>
      <c r="P13" s="388"/>
      <c r="Q13" s="1"/>
      <c r="R13" s="388"/>
      <c r="S13" s="388"/>
      <c r="T13" s="388"/>
      <c r="U13" s="388"/>
      <c r="V13" s="388"/>
      <c r="W13" s="388"/>
      <c r="X13" s="388"/>
      <c r="Y13" s="542"/>
    </row>
    <row r="14" spans="2:25">
      <c r="B14" s="397"/>
      <c r="C14" s="530"/>
      <c r="D14" s="530"/>
      <c r="E14" s="530"/>
      <c r="F14" s="530"/>
      <c r="G14" s="518"/>
      <c r="H14" s="544"/>
      <c r="I14" s="530"/>
      <c r="J14" s="530"/>
      <c r="K14" s="530"/>
      <c r="L14" s="530"/>
      <c r="M14" s="530"/>
      <c r="N14" s="530"/>
      <c r="O14" s="530"/>
      <c r="P14" s="530"/>
      <c r="Q14" s="530"/>
      <c r="R14" s="530"/>
      <c r="S14" s="530"/>
      <c r="T14" s="530"/>
      <c r="U14" s="530"/>
      <c r="V14" s="530"/>
      <c r="W14" s="530"/>
      <c r="X14" s="530"/>
      <c r="Y14" s="518"/>
    </row>
    <row r="15" spans="2:25" ht="29.25" customHeight="1">
      <c r="B15" s="545">
        <v>4</v>
      </c>
      <c r="C15" s="1299" t="s">
        <v>1172</v>
      </c>
      <c r="D15" s="1299"/>
      <c r="E15" s="1299"/>
      <c r="F15" s="1299"/>
      <c r="G15" s="1300"/>
      <c r="H15" s="546" t="s">
        <v>1173</v>
      </c>
      <c r="I15" s="388"/>
      <c r="Y15" s="520"/>
    </row>
    <row r="16" spans="2:25" ht="12" customHeight="1">
      <c r="B16" s="547"/>
      <c r="G16" s="520"/>
      <c r="H16" s="548"/>
      <c r="I16" s="1288" t="s">
        <v>1174</v>
      </c>
      <c r="J16" s="1288"/>
      <c r="K16" s="1288"/>
      <c r="L16" s="1288"/>
      <c r="M16" s="1288"/>
      <c r="N16" s="1288"/>
      <c r="O16" s="1288"/>
      <c r="P16" s="1288"/>
      <c r="Q16" s="1159"/>
      <c r="R16" s="1160"/>
      <c r="S16" s="1160"/>
      <c r="T16" s="1160"/>
      <c r="U16" s="1160"/>
      <c r="V16" s="1160"/>
      <c r="W16" s="1161"/>
      <c r="Y16" s="520"/>
    </row>
    <row r="17" spans="2:25" ht="12" customHeight="1">
      <c r="B17" s="547"/>
      <c r="G17" s="520"/>
      <c r="H17" s="548"/>
      <c r="I17" s="1288"/>
      <c r="J17" s="1288"/>
      <c r="K17" s="1288"/>
      <c r="L17" s="1288"/>
      <c r="M17" s="1288"/>
      <c r="N17" s="1288"/>
      <c r="O17" s="1288"/>
      <c r="P17" s="1288"/>
      <c r="Q17" s="1301"/>
      <c r="R17" s="1302"/>
      <c r="S17" s="1302"/>
      <c r="T17" s="1302"/>
      <c r="U17" s="1302"/>
      <c r="V17" s="1302"/>
      <c r="W17" s="1303"/>
      <c r="Y17" s="520"/>
    </row>
    <row r="18" spans="2:25" ht="12" customHeight="1">
      <c r="B18" s="547"/>
      <c r="G18" s="520"/>
      <c r="H18" s="548"/>
      <c r="I18" s="1159" t="s">
        <v>1175</v>
      </c>
      <c r="J18" s="1160"/>
      <c r="K18" s="1160"/>
      <c r="L18" s="1160"/>
      <c r="M18" s="1160"/>
      <c r="N18" s="1160"/>
      <c r="O18" s="1160"/>
      <c r="P18" s="1161"/>
      <c r="Q18" s="1159"/>
      <c r="R18" s="1160"/>
      <c r="S18" s="1160"/>
      <c r="T18" s="1160"/>
      <c r="U18" s="1160"/>
      <c r="V18" s="1160"/>
      <c r="W18" s="1161"/>
      <c r="Y18" s="520"/>
    </row>
    <row r="19" spans="2:25" ht="12" customHeight="1">
      <c r="B19" s="547"/>
      <c r="G19" s="520"/>
      <c r="H19" s="548"/>
      <c r="I19" s="1304"/>
      <c r="J19" s="1039"/>
      <c r="K19" s="1039"/>
      <c r="L19" s="1039"/>
      <c r="M19" s="1039"/>
      <c r="N19" s="1039"/>
      <c r="O19" s="1039"/>
      <c r="P19" s="1307"/>
      <c r="Q19" s="1304"/>
      <c r="R19" s="1039"/>
      <c r="S19" s="1039"/>
      <c r="T19" s="1039"/>
      <c r="U19" s="1039"/>
      <c r="V19" s="1039"/>
      <c r="W19" s="1307"/>
      <c r="Y19" s="520"/>
    </row>
    <row r="20" spans="2:25" ht="12" customHeight="1">
      <c r="B20" s="547"/>
      <c r="G20" s="520"/>
      <c r="H20" s="548"/>
      <c r="I20" s="1304"/>
      <c r="J20" s="1039"/>
      <c r="K20" s="1039"/>
      <c r="L20" s="1039"/>
      <c r="M20" s="1039"/>
      <c r="N20" s="1039"/>
      <c r="O20" s="1039"/>
      <c r="P20" s="1307"/>
      <c r="Q20" s="1304"/>
      <c r="R20" s="1039"/>
      <c r="S20" s="1039"/>
      <c r="T20" s="1039"/>
      <c r="U20" s="1039"/>
      <c r="V20" s="1039"/>
      <c r="W20" s="1307"/>
      <c r="Y20" s="520"/>
    </row>
    <row r="21" spans="2:25" ht="12" customHeight="1">
      <c r="B21" s="547"/>
      <c r="G21" s="520"/>
      <c r="H21" s="548"/>
      <c r="I21" s="1301"/>
      <c r="J21" s="1302"/>
      <c r="K21" s="1302"/>
      <c r="L21" s="1302"/>
      <c r="M21" s="1302"/>
      <c r="N21" s="1302"/>
      <c r="O21" s="1302"/>
      <c r="P21" s="1303"/>
      <c r="Q21" s="1301"/>
      <c r="R21" s="1302"/>
      <c r="S21" s="1302"/>
      <c r="T21" s="1302"/>
      <c r="U21" s="1302"/>
      <c r="V21" s="1302"/>
      <c r="W21" s="1303"/>
      <c r="Y21" s="520"/>
    </row>
    <row r="22" spans="2:25" ht="12" customHeight="1">
      <c r="B22" s="547"/>
      <c r="G22" s="520"/>
      <c r="H22" s="548"/>
      <c r="I22" s="1288" t="s">
        <v>1176</v>
      </c>
      <c r="J22" s="1288"/>
      <c r="K22" s="1288"/>
      <c r="L22" s="1288"/>
      <c r="M22" s="1288"/>
      <c r="N22" s="1288"/>
      <c r="O22" s="1288"/>
      <c r="P22" s="1288"/>
      <c r="Q22" s="1289"/>
      <c r="R22" s="1290"/>
      <c r="S22" s="1290"/>
      <c r="T22" s="1290"/>
      <c r="U22" s="1290"/>
      <c r="V22" s="1290"/>
      <c r="W22" s="1291"/>
      <c r="Y22" s="520"/>
    </row>
    <row r="23" spans="2:25" ht="12" customHeight="1">
      <c r="B23" s="547"/>
      <c r="G23" s="520"/>
      <c r="H23" s="548"/>
      <c r="I23" s="1288"/>
      <c r="J23" s="1288"/>
      <c r="K23" s="1288"/>
      <c r="L23" s="1288"/>
      <c r="M23" s="1288"/>
      <c r="N23" s="1288"/>
      <c r="O23" s="1288"/>
      <c r="P23" s="1288"/>
      <c r="Q23" s="1292"/>
      <c r="R23" s="1293"/>
      <c r="S23" s="1293"/>
      <c r="T23" s="1293"/>
      <c r="U23" s="1293"/>
      <c r="V23" s="1293"/>
      <c r="W23" s="1294"/>
      <c r="Y23" s="520"/>
    </row>
    <row r="24" spans="2:25" ht="12" customHeight="1">
      <c r="B24" s="547"/>
      <c r="G24" s="520"/>
      <c r="H24" s="548"/>
      <c r="I24" s="1288" t="s">
        <v>1177</v>
      </c>
      <c r="J24" s="1288"/>
      <c r="K24" s="1288"/>
      <c r="L24" s="1288"/>
      <c r="M24" s="1288"/>
      <c r="N24" s="1288"/>
      <c r="O24" s="1288"/>
      <c r="P24" s="1288"/>
      <c r="Q24" s="1289" t="s">
        <v>1178</v>
      </c>
      <c r="R24" s="1290"/>
      <c r="S24" s="1290"/>
      <c r="T24" s="1290"/>
      <c r="U24" s="1290"/>
      <c r="V24" s="1290"/>
      <c r="W24" s="1291"/>
      <c r="Y24" s="520"/>
    </row>
    <row r="25" spans="2:25" ht="12" customHeight="1">
      <c r="B25" s="547"/>
      <c r="G25" s="520"/>
      <c r="H25" s="548"/>
      <c r="I25" s="1288"/>
      <c r="J25" s="1288"/>
      <c r="K25" s="1288"/>
      <c r="L25" s="1288"/>
      <c r="M25" s="1288"/>
      <c r="N25" s="1288"/>
      <c r="O25" s="1288"/>
      <c r="P25" s="1288"/>
      <c r="Q25" s="1292"/>
      <c r="R25" s="1293"/>
      <c r="S25" s="1293"/>
      <c r="T25" s="1293"/>
      <c r="U25" s="1293"/>
      <c r="V25" s="1293"/>
      <c r="W25" s="1294"/>
      <c r="Y25" s="520"/>
    </row>
    <row r="26" spans="2:25" ht="12" customHeight="1">
      <c r="B26" s="547"/>
      <c r="G26" s="520"/>
      <c r="H26" s="548"/>
      <c r="I26" s="1288" t="s">
        <v>1179</v>
      </c>
      <c r="J26" s="1288"/>
      <c r="K26" s="1288"/>
      <c r="L26" s="1288"/>
      <c r="M26" s="1288"/>
      <c r="N26" s="1288"/>
      <c r="O26" s="1288"/>
      <c r="P26" s="1288"/>
      <c r="Q26" s="1289"/>
      <c r="R26" s="1290"/>
      <c r="S26" s="1290"/>
      <c r="T26" s="1290"/>
      <c r="U26" s="1290"/>
      <c r="V26" s="1290"/>
      <c r="W26" s="1291"/>
      <c r="Y26" s="520"/>
    </row>
    <row r="27" spans="2:25" ht="12" customHeight="1">
      <c r="B27" s="547"/>
      <c r="G27" s="520"/>
      <c r="H27" s="548"/>
      <c r="I27" s="1288"/>
      <c r="J27" s="1288"/>
      <c r="K27" s="1288"/>
      <c r="L27" s="1288"/>
      <c r="M27" s="1288"/>
      <c r="N27" s="1288"/>
      <c r="O27" s="1288"/>
      <c r="P27" s="1288"/>
      <c r="Q27" s="1292"/>
      <c r="R27" s="1293"/>
      <c r="S27" s="1293"/>
      <c r="T27" s="1293"/>
      <c r="U27" s="1293"/>
      <c r="V27" s="1293"/>
      <c r="W27" s="1294"/>
      <c r="Y27" s="520"/>
    </row>
    <row r="28" spans="2:25" ht="15" customHeight="1">
      <c r="B28" s="547"/>
      <c r="G28" s="520"/>
      <c r="H28" s="548"/>
      <c r="I28" s="388"/>
      <c r="J28" s="388"/>
      <c r="K28" s="388"/>
      <c r="L28" s="388"/>
      <c r="M28" s="388"/>
      <c r="N28" s="388"/>
      <c r="O28" s="388"/>
      <c r="P28" s="388"/>
      <c r="Q28" s="388"/>
      <c r="R28" s="388"/>
      <c r="S28" s="388"/>
      <c r="T28" s="388"/>
      <c r="U28" s="388"/>
      <c r="Y28" s="549"/>
    </row>
    <row r="29" spans="2:25" ht="29.25" customHeight="1">
      <c r="B29" s="545"/>
      <c r="C29" s="550"/>
      <c r="D29" s="550"/>
      <c r="E29" s="550"/>
      <c r="F29" s="550"/>
      <c r="G29" s="551"/>
      <c r="H29" s="546" t="s">
        <v>1180</v>
      </c>
      <c r="I29" s="388"/>
      <c r="Y29" s="520"/>
    </row>
    <row r="30" spans="2:25" ht="12" customHeight="1">
      <c r="B30" s="547"/>
      <c r="G30" s="520"/>
      <c r="H30" s="548"/>
      <c r="I30" s="1288" t="s">
        <v>1174</v>
      </c>
      <c r="J30" s="1288"/>
      <c r="K30" s="1288"/>
      <c r="L30" s="1288"/>
      <c r="M30" s="1288"/>
      <c r="N30" s="1288"/>
      <c r="O30" s="1288"/>
      <c r="P30" s="1288"/>
      <c r="Q30" s="1159"/>
      <c r="R30" s="1160"/>
      <c r="S30" s="1160"/>
      <c r="T30" s="1160"/>
      <c r="U30" s="1160"/>
      <c r="V30" s="1160"/>
      <c r="W30" s="1161"/>
      <c r="Y30" s="520"/>
    </row>
    <row r="31" spans="2:25" ht="12" customHeight="1">
      <c r="B31" s="547"/>
      <c r="G31" s="520"/>
      <c r="H31" s="548"/>
      <c r="I31" s="1288"/>
      <c r="J31" s="1288"/>
      <c r="K31" s="1288"/>
      <c r="L31" s="1288"/>
      <c r="M31" s="1288"/>
      <c r="N31" s="1288"/>
      <c r="O31" s="1288"/>
      <c r="P31" s="1288"/>
      <c r="Q31" s="1301"/>
      <c r="R31" s="1302"/>
      <c r="S31" s="1302"/>
      <c r="T31" s="1302"/>
      <c r="U31" s="1302"/>
      <c r="V31" s="1302"/>
      <c r="W31" s="1303"/>
      <c r="Y31" s="520"/>
    </row>
    <row r="32" spans="2:25" ht="12" customHeight="1">
      <c r="B32" s="547"/>
      <c r="G32" s="520"/>
      <c r="H32" s="548"/>
      <c r="I32" s="1159" t="s">
        <v>1175</v>
      </c>
      <c r="J32" s="1160"/>
      <c r="K32" s="1160"/>
      <c r="L32" s="1160"/>
      <c r="M32" s="1160"/>
      <c r="N32" s="1160"/>
      <c r="O32" s="1160"/>
      <c r="P32" s="1161"/>
      <c r="Q32" s="1159"/>
      <c r="R32" s="1160"/>
      <c r="S32" s="1160"/>
      <c r="T32" s="1160"/>
      <c r="U32" s="1160"/>
      <c r="V32" s="1160"/>
      <c r="W32" s="1161"/>
      <c r="Y32" s="520"/>
    </row>
    <row r="33" spans="2:25" ht="12" customHeight="1">
      <c r="B33" s="547"/>
      <c r="G33" s="520"/>
      <c r="H33" s="548"/>
      <c r="I33" s="1304"/>
      <c r="J33" s="1039"/>
      <c r="K33" s="1039"/>
      <c r="L33" s="1039"/>
      <c r="M33" s="1039"/>
      <c r="N33" s="1039"/>
      <c r="O33" s="1039"/>
      <c r="P33" s="1307"/>
      <c r="Q33" s="1304"/>
      <c r="R33" s="1039"/>
      <c r="S33" s="1039"/>
      <c r="T33" s="1039"/>
      <c r="U33" s="1039"/>
      <c r="V33" s="1039"/>
      <c r="W33" s="1307"/>
      <c r="Y33" s="520"/>
    </row>
    <row r="34" spans="2:25" ht="12" customHeight="1">
      <c r="B34" s="547"/>
      <c r="G34" s="520"/>
      <c r="H34" s="548"/>
      <c r="I34" s="1304"/>
      <c r="J34" s="1039"/>
      <c r="K34" s="1039"/>
      <c r="L34" s="1039"/>
      <c r="M34" s="1039"/>
      <c r="N34" s="1039"/>
      <c r="O34" s="1039"/>
      <c r="P34" s="1307"/>
      <c r="Q34" s="1304"/>
      <c r="R34" s="1039"/>
      <c r="S34" s="1039"/>
      <c r="T34" s="1039"/>
      <c r="U34" s="1039"/>
      <c r="V34" s="1039"/>
      <c r="W34" s="1307"/>
      <c r="Y34" s="520"/>
    </row>
    <row r="35" spans="2:25" ht="12" customHeight="1">
      <c r="B35" s="547"/>
      <c r="G35" s="520"/>
      <c r="H35" s="548"/>
      <c r="I35" s="1301"/>
      <c r="J35" s="1302"/>
      <c r="K35" s="1302"/>
      <c r="L35" s="1302"/>
      <c r="M35" s="1302"/>
      <c r="N35" s="1302"/>
      <c r="O35" s="1302"/>
      <c r="P35" s="1303"/>
      <c r="Q35" s="1301"/>
      <c r="R35" s="1302"/>
      <c r="S35" s="1302"/>
      <c r="T35" s="1302"/>
      <c r="U35" s="1302"/>
      <c r="V35" s="1302"/>
      <c r="W35" s="1303"/>
      <c r="Y35" s="520"/>
    </row>
    <row r="36" spans="2:25" ht="12" customHeight="1">
      <c r="B36" s="547"/>
      <c r="G36" s="520"/>
      <c r="H36" s="548"/>
      <c r="I36" s="1288" t="s">
        <v>1176</v>
      </c>
      <c r="J36" s="1288"/>
      <c r="K36" s="1288"/>
      <c r="L36" s="1288"/>
      <c r="M36" s="1288"/>
      <c r="N36" s="1288"/>
      <c r="O36" s="1288"/>
      <c r="P36" s="1288"/>
      <c r="Q36" s="1289"/>
      <c r="R36" s="1290"/>
      <c r="S36" s="1290"/>
      <c r="T36" s="1290"/>
      <c r="U36" s="1290"/>
      <c r="V36" s="1290"/>
      <c r="W36" s="1291"/>
      <c r="Y36" s="520"/>
    </row>
    <row r="37" spans="2:25" ht="12" customHeight="1">
      <c r="B37" s="547"/>
      <c r="G37" s="520"/>
      <c r="H37" s="548"/>
      <c r="I37" s="1288"/>
      <c r="J37" s="1288"/>
      <c r="K37" s="1288"/>
      <c r="L37" s="1288"/>
      <c r="M37" s="1288"/>
      <c r="N37" s="1288"/>
      <c r="O37" s="1288"/>
      <c r="P37" s="1288"/>
      <c r="Q37" s="1292"/>
      <c r="R37" s="1293"/>
      <c r="S37" s="1293"/>
      <c r="T37" s="1293"/>
      <c r="U37" s="1293"/>
      <c r="V37" s="1293"/>
      <c r="W37" s="1294"/>
      <c r="Y37" s="520"/>
    </row>
    <row r="38" spans="2:25" ht="12" customHeight="1">
      <c r="B38" s="547"/>
      <c r="G38" s="520"/>
      <c r="H38" s="552"/>
      <c r="I38" s="1045" t="s">
        <v>1177</v>
      </c>
      <c r="J38" s="1288"/>
      <c r="K38" s="1288"/>
      <c r="L38" s="1288"/>
      <c r="M38" s="1288"/>
      <c r="N38" s="1288"/>
      <c r="O38" s="1288"/>
      <c r="P38" s="1288"/>
      <c r="Q38" s="1296" t="s">
        <v>1178</v>
      </c>
      <c r="R38" s="1297"/>
      <c r="S38" s="1297"/>
      <c r="T38" s="1297"/>
      <c r="U38" s="1297"/>
      <c r="V38" s="1297"/>
      <c r="W38" s="1297"/>
      <c r="X38" s="548"/>
      <c r="Y38" s="520"/>
    </row>
    <row r="39" spans="2:25" ht="12" customHeight="1">
      <c r="B39" s="547"/>
      <c r="G39" s="520"/>
      <c r="H39" s="548"/>
      <c r="I39" s="1479"/>
      <c r="J39" s="1479"/>
      <c r="K39" s="1479"/>
      <c r="L39" s="1479"/>
      <c r="M39" s="1479"/>
      <c r="N39" s="1479"/>
      <c r="O39" s="1479"/>
      <c r="P39" s="1479"/>
      <c r="Q39" s="1292"/>
      <c r="R39" s="1293"/>
      <c r="S39" s="1293"/>
      <c r="T39" s="1293"/>
      <c r="U39" s="1293"/>
      <c r="V39" s="1293"/>
      <c r="W39" s="1294"/>
      <c r="Y39" s="520"/>
    </row>
    <row r="40" spans="2:25" ht="12" customHeight="1">
      <c r="B40" s="547"/>
      <c r="G40" s="520"/>
      <c r="H40" s="548"/>
      <c r="I40" s="1288" t="s">
        <v>1179</v>
      </c>
      <c r="J40" s="1288"/>
      <c r="K40" s="1288"/>
      <c r="L40" s="1288"/>
      <c r="M40" s="1288"/>
      <c r="N40" s="1288"/>
      <c r="O40" s="1288"/>
      <c r="P40" s="1288"/>
      <c r="Q40" s="1289"/>
      <c r="R40" s="1290"/>
      <c r="S40" s="1290"/>
      <c r="T40" s="1290"/>
      <c r="U40" s="1290"/>
      <c r="V40" s="1290"/>
      <c r="W40" s="1291"/>
      <c r="Y40" s="520"/>
    </row>
    <row r="41" spans="2:25" ht="12" customHeight="1">
      <c r="B41" s="547"/>
      <c r="G41" s="520"/>
      <c r="H41" s="548"/>
      <c r="I41" s="1288"/>
      <c r="J41" s="1288"/>
      <c r="K41" s="1288"/>
      <c r="L41" s="1288"/>
      <c r="M41" s="1288"/>
      <c r="N41" s="1288"/>
      <c r="O41" s="1288"/>
      <c r="P41" s="1288"/>
      <c r="Q41" s="1292"/>
      <c r="R41" s="1293"/>
      <c r="S41" s="1293"/>
      <c r="T41" s="1293"/>
      <c r="U41" s="1293"/>
      <c r="V41" s="1293"/>
      <c r="W41" s="1294"/>
      <c r="Y41" s="520"/>
    </row>
    <row r="42" spans="2:25" ht="15" customHeight="1">
      <c r="B42" s="547"/>
      <c r="G42" s="520"/>
      <c r="H42" s="548"/>
      <c r="I42" s="388"/>
      <c r="J42" s="388"/>
      <c r="K42" s="388"/>
      <c r="L42" s="388"/>
      <c r="M42" s="388"/>
      <c r="N42" s="388"/>
      <c r="O42" s="388"/>
      <c r="P42" s="388"/>
      <c r="Q42" s="388"/>
      <c r="R42" s="388"/>
      <c r="S42" s="388"/>
      <c r="T42" s="388"/>
      <c r="U42" s="388"/>
      <c r="Y42" s="549"/>
    </row>
    <row r="43" spans="2:25" ht="29.25" customHeight="1">
      <c r="B43" s="545"/>
      <c r="C43" s="550"/>
      <c r="D43" s="550"/>
      <c r="E43" s="550"/>
      <c r="F43" s="550"/>
      <c r="G43" s="551"/>
      <c r="H43" s="546" t="s">
        <v>1181</v>
      </c>
      <c r="I43" s="388"/>
      <c r="Y43" s="520"/>
    </row>
    <row r="44" spans="2:25" ht="12" customHeight="1">
      <c r="B44" s="547"/>
      <c r="G44" s="520"/>
      <c r="H44" s="548"/>
      <c r="I44" s="1288" t="s">
        <v>1174</v>
      </c>
      <c r="J44" s="1288"/>
      <c r="K44" s="1288"/>
      <c r="L44" s="1288"/>
      <c r="M44" s="1288"/>
      <c r="N44" s="1288"/>
      <c r="O44" s="1288"/>
      <c r="P44" s="1288"/>
      <c r="Q44" s="1159"/>
      <c r="R44" s="1160"/>
      <c r="S44" s="1160"/>
      <c r="T44" s="1160"/>
      <c r="U44" s="1160"/>
      <c r="V44" s="1160"/>
      <c r="W44" s="1161"/>
      <c r="Y44" s="520"/>
    </row>
    <row r="45" spans="2:25" ht="12" customHeight="1">
      <c r="B45" s="547"/>
      <c r="G45" s="520"/>
      <c r="H45" s="548"/>
      <c r="I45" s="1288"/>
      <c r="J45" s="1288"/>
      <c r="K45" s="1288"/>
      <c r="L45" s="1288"/>
      <c r="M45" s="1288"/>
      <c r="N45" s="1288"/>
      <c r="O45" s="1288"/>
      <c r="P45" s="1288"/>
      <c r="Q45" s="1301"/>
      <c r="R45" s="1302"/>
      <c r="S45" s="1302"/>
      <c r="T45" s="1302"/>
      <c r="U45" s="1302"/>
      <c r="V45" s="1302"/>
      <c r="W45" s="1303"/>
      <c r="Y45" s="520"/>
    </row>
    <row r="46" spans="2:25" ht="12" customHeight="1">
      <c r="B46" s="547"/>
      <c r="G46" s="520"/>
      <c r="H46" s="548"/>
      <c r="I46" s="1159" t="s">
        <v>1175</v>
      </c>
      <c r="J46" s="1160"/>
      <c r="K46" s="1160"/>
      <c r="L46" s="1160"/>
      <c r="M46" s="1160"/>
      <c r="N46" s="1160"/>
      <c r="O46" s="1160"/>
      <c r="P46" s="1161"/>
      <c r="Q46" s="1159"/>
      <c r="R46" s="1160"/>
      <c r="S46" s="1160"/>
      <c r="T46" s="1160"/>
      <c r="U46" s="1160"/>
      <c r="V46" s="1160"/>
      <c r="W46" s="1161"/>
      <c r="Y46" s="520"/>
    </row>
    <row r="47" spans="2:25" ht="12" customHeight="1">
      <c r="B47" s="547"/>
      <c r="G47" s="520"/>
      <c r="H47" s="548"/>
      <c r="I47" s="1304"/>
      <c r="J47" s="1039"/>
      <c r="K47" s="1039"/>
      <c r="L47" s="1039"/>
      <c r="M47" s="1039"/>
      <c r="N47" s="1039"/>
      <c r="O47" s="1039"/>
      <c r="P47" s="1307"/>
      <c r="Q47" s="1304"/>
      <c r="R47" s="1039"/>
      <c r="S47" s="1039"/>
      <c r="T47" s="1039"/>
      <c r="U47" s="1039"/>
      <c r="V47" s="1039"/>
      <c r="W47" s="1307"/>
      <c r="Y47" s="520"/>
    </row>
    <row r="48" spans="2:25" ht="12" customHeight="1">
      <c r="B48" s="547"/>
      <c r="G48" s="520"/>
      <c r="H48" s="548"/>
      <c r="I48" s="1304"/>
      <c r="J48" s="1039"/>
      <c r="K48" s="1039"/>
      <c r="L48" s="1039"/>
      <c r="M48" s="1039"/>
      <c r="N48" s="1039"/>
      <c r="O48" s="1039"/>
      <c r="P48" s="1307"/>
      <c r="Q48" s="1304"/>
      <c r="R48" s="1039"/>
      <c r="S48" s="1039"/>
      <c r="T48" s="1039"/>
      <c r="U48" s="1039"/>
      <c r="V48" s="1039"/>
      <c r="W48" s="1307"/>
      <c r="Y48" s="520"/>
    </row>
    <row r="49" spans="2:25" ht="12" customHeight="1">
      <c r="B49" s="547"/>
      <c r="G49" s="520"/>
      <c r="H49" s="548"/>
      <c r="I49" s="1301"/>
      <c r="J49" s="1302"/>
      <c r="K49" s="1302"/>
      <c r="L49" s="1302"/>
      <c r="M49" s="1302"/>
      <c r="N49" s="1302"/>
      <c r="O49" s="1302"/>
      <c r="P49" s="1303"/>
      <c r="Q49" s="1301"/>
      <c r="R49" s="1302"/>
      <c r="S49" s="1302"/>
      <c r="T49" s="1302"/>
      <c r="U49" s="1302"/>
      <c r="V49" s="1302"/>
      <c r="W49" s="1303"/>
      <c r="Y49" s="520"/>
    </row>
    <row r="50" spans="2:25" ht="12" customHeight="1">
      <c r="B50" s="547"/>
      <c r="G50" s="520"/>
      <c r="H50" s="548"/>
      <c r="I50" s="1288" t="s">
        <v>1176</v>
      </c>
      <c r="J50" s="1288"/>
      <c r="K50" s="1288"/>
      <c r="L50" s="1288"/>
      <c r="M50" s="1288"/>
      <c r="N50" s="1288"/>
      <c r="O50" s="1288"/>
      <c r="P50" s="1288"/>
      <c r="Q50" s="1289"/>
      <c r="R50" s="1290"/>
      <c r="S50" s="1290"/>
      <c r="T50" s="1290"/>
      <c r="U50" s="1290"/>
      <c r="V50" s="1290"/>
      <c r="W50" s="1291"/>
      <c r="Y50" s="520"/>
    </row>
    <row r="51" spans="2:25" ht="12" customHeight="1">
      <c r="B51" s="547"/>
      <c r="G51" s="520"/>
      <c r="H51" s="548"/>
      <c r="I51" s="1288"/>
      <c r="J51" s="1288"/>
      <c r="K51" s="1288"/>
      <c r="L51" s="1288"/>
      <c r="M51" s="1288"/>
      <c r="N51" s="1288"/>
      <c r="O51" s="1288"/>
      <c r="P51" s="1288"/>
      <c r="Q51" s="1292"/>
      <c r="R51" s="1293"/>
      <c r="S51" s="1293"/>
      <c r="T51" s="1293"/>
      <c r="U51" s="1293"/>
      <c r="V51" s="1293"/>
      <c r="W51" s="1294"/>
      <c r="Y51" s="520"/>
    </row>
    <row r="52" spans="2:25" ht="12" customHeight="1">
      <c r="B52" s="547"/>
      <c r="G52" s="520"/>
      <c r="H52" s="548"/>
      <c r="I52" s="1288" t="s">
        <v>1177</v>
      </c>
      <c r="J52" s="1288"/>
      <c r="K52" s="1288"/>
      <c r="L52" s="1288"/>
      <c r="M52" s="1288"/>
      <c r="N52" s="1288"/>
      <c r="O52" s="1288"/>
      <c r="P52" s="1288"/>
      <c r="Q52" s="1289" t="s">
        <v>1178</v>
      </c>
      <c r="R52" s="1290"/>
      <c r="S52" s="1290"/>
      <c r="T52" s="1290"/>
      <c r="U52" s="1290"/>
      <c r="V52" s="1290"/>
      <c r="W52" s="1291"/>
      <c r="Y52" s="520"/>
    </row>
    <row r="53" spans="2:25" ht="12" customHeight="1">
      <c r="B53" s="547"/>
      <c r="G53" s="520"/>
      <c r="H53" s="548"/>
      <c r="I53" s="1288"/>
      <c r="J53" s="1288"/>
      <c r="K53" s="1288"/>
      <c r="L53" s="1288"/>
      <c r="M53" s="1288"/>
      <c r="N53" s="1288"/>
      <c r="O53" s="1288"/>
      <c r="P53" s="1288"/>
      <c r="Q53" s="1292"/>
      <c r="R53" s="1293"/>
      <c r="S53" s="1293"/>
      <c r="T53" s="1293"/>
      <c r="U53" s="1293"/>
      <c r="V53" s="1293"/>
      <c r="W53" s="1294"/>
      <c r="Y53" s="520"/>
    </row>
    <row r="54" spans="2:25" ht="12" customHeight="1">
      <c r="B54" s="547"/>
      <c r="G54" s="520"/>
      <c r="H54" s="548"/>
      <c r="I54" s="1288" t="s">
        <v>1179</v>
      </c>
      <c r="J54" s="1288"/>
      <c r="K54" s="1288"/>
      <c r="L54" s="1288"/>
      <c r="M54" s="1288"/>
      <c r="N54" s="1288"/>
      <c r="O54" s="1288"/>
      <c r="P54" s="1288"/>
      <c r="Q54" s="1289"/>
      <c r="R54" s="1290"/>
      <c r="S54" s="1290"/>
      <c r="T54" s="1290"/>
      <c r="U54" s="1290"/>
      <c r="V54" s="1290"/>
      <c r="W54" s="1291"/>
      <c r="Y54" s="520"/>
    </row>
    <row r="55" spans="2:25" ht="12" customHeight="1">
      <c r="B55" s="547"/>
      <c r="G55" s="520"/>
      <c r="H55" s="548"/>
      <c r="I55" s="1288"/>
      <c r="J55" s="1288"/>
      <c r="K55" s="1288"/>
      <c r="L55" s="1288"/>
      <c r="M55" s="1288"/>
      <c r="N55" s="1288"/>
      <c r="O55" s="1288"/>
      <c r="P55" s="1288"/>
      <c r="Q55" s="1292"/>
      <c r="R55" s="1293"/>
      <c r="S55" s="1293"/>
      <c r="T55" s="1293"/>
      <c r="U55" s="1293"/>
      <c r="V55" s="1293"/>
      <c r="W55" s="1294"/>
      <c r="Y55" s="520"/>
    </row>
    <row r="56" spans="2:25" ht="15" customHeight="1">
      <c r="B56" s="392"/>
      <c r="C56" s="528"/>
      <c r="D56" s="528"/>
      <c r="E56" s="528"/>
      <c r="F56" s="528"/>
      <c r="G56" s="529"/>
      <c r="H56" s="553"/>
      <c r="I56" s="528"/>
      <c r="J56" s="528"/>
      <c r="K56" s="528"/>
      <c r="L56" s="528"/>
      <c r="M56" s="528"/>
      <c r="N56" s="528"/>
      <c r="O56" s="528"/>
      <c r="P56" s="528"/>
      <c r="Q56" s="528"/>
      <c r="R56" s="528"/>
      <c r="S56" s="528"/>
      <c r="T56" s="528"/>
      <c r="U56" s="528"/>
      <c r="V56" s="528"/>
      <c r="W56" s="1481"/>
      <c r="X56" s="1481"/>
      <c r="Y56" s="1482"/>
    </row>
    <row r="57" spans="2:25" ht="15" customHeight="1">
      <c r="Y57" s="554"/>
    </row>
    <row r="58" spans="2:25" ht="38.450000000000003" customHeight="1">
      <c r="B58" s="1480" t="s">
        <v>1182</v>
      </c>
      <c r="C58" s="1480"/>
      <c r="D58" s="1480"/>
      <c r="E58" s="1480"/>
      <c r="F58" s="1480"/>
      <c r="G58" s="1480"/>
      <c r="H58" s="1480"/>
      <c r="I58" s="1480"/>
      <c r="J58" s="1480"/>
      <c r="K58" s="1480"/>
      <c r="L58" s="1480"/>
      <c r="M58" s="1480"/>
      <c r="N58" s="1480"/>
      <c r="O58" s="1480"/>
      <c r="P58" s="1480"/>
      <c r="Q58" s="1480"/>
      <c r="R58" s="1480"/>
      <c r="S58" s="1480"/>
      <c r="T58" s="1480"/>
      <c r="U58" s="1480"/>
      <c r="V58" s="1480"/>
      <c r="W58" s="1480"/>
      <c r="X58" s="1480"/>
      <c r="Y58" s="1480"/>
    </row>
    <row r="59" spans="2:25" ht="24" customHeight="1">
      <c r="B59" s="1480" t="s">
        <v>1183</v>
      </c>
      <c r="C59" s="1480"/>
      <c r="D59" s="1480"/>
      <c r="E59" s="1480"/>
      <c r="F59" s="1480"/>
      <c r="G59" s="1480"/>
      <c r="H59" s="1480"/>
      <c r="I59" s="1480"/>
      <c r="J59" s="1480"/>
      <c r="K59" s="1480"/>
      <c r="L59" s="1480"/>
      <c r="M59" s="1480"/>
      <c r="N59" s="1480"/>
      <c r="O59" s="1480"/>
      <c r="P59" s="1480"/>
      <c r="Q59" s="1480"/>
      <c r="R59" s="1480"/>
      <c r="S59" s="1480"/>
      <c r="T59" s="1480"/>
      <c r="U59" s="1480"/>
      <c r="V59" s="1480"/>
      <c r="W59" s="1480"/>
      <c r="X59" s="1480"/>
      <c r="Y59" s="1480"/>
    </row>
    <row r="60" spans="2:25" ht="24" customHeight="1">
      <c r="B60" s="1480" t="s">
        <v>1184</v>
      </c>
      <c r="C60" s="1480"/>
      <c r="D60" s="1480"/>
      <c r="E60" s="1480"/>
      <c r="F60" s="1480"/>
      <c r="G60" s="1480"/>
      <c r="H60" s="1480"/>
      <c r="I60" s="1480"/>
      <c r="J60" s="1480"/>
      <c r="K60" s="1480"/>
      <c r="L60" s="1480"/>
      <c r="M60" s="1480"/>
      <c r="N60" s="1480"/>
      <c r="O60" s="1480"/>
      <c r="P60" s="1480"/>
      <c r="Q60" s="1480"/>
      <c r="R60" s="1480"/>
      <c r="S60" s="1480"/>
      <c r="T60" s="1480"/>
      <c r="U60" s="1480"/>
      <c r="V60" s="1480"/>
      <c r="W60" s="1480"/>
      <c r="X60" s="1480"/>
      <c r="Y60" s="1480"/>
    </row>
    <row r="61" spans="2:25">
      <c r="B61" s="555" t="s">
        <v>649</v>
      </c>
      <c r="D61" s="550"/>
      <c r="E61" s="550"/>
      <c r="F61" s="550"/>
      <c r="G61" s="550"/>
      <c r="H61" s="550"/>
      <c r="I61" s="550"/>
      <c r="J61" s="550"/>
      <c r="K61" s="550"/>
      <c r="L61" s="550"/>
      <c r="M61" s="550"/>
      <c r="N61" s="550"/>
      <c r="O61" s="550"/>
      <c r="P61" s="550"/>
      <c r="Q61" s="550"/>
      <c r="R61" s="550"/>
      <c r="S61" s="550"/>
      <c r="T61" s="550"/>
      <c r="U61" s="550"/>
      <c r="V61" s="550"/>
      <c r="W61" s="550"/>
      <c r="X61" s="550"/>
      <c r="Y61" s="550"/>
    </row>
    <row r="62" spans="2:25">
      <c r="B62" s="555"/>
      <c r="D62" s="556"/>
      <c r="E62" s="556"/>
      <c r="F62" s="556"/>
      <c r="G62" s="556"/>
      <c r="H62" s="556"/>
      <c r="I62" s="556"/>
      <c r="J62" s="556"/>
      <c r="K62" s="556"/>
      <c r="L62" s="556"/>
      <c r="M62" s="556"/>
      <c r="N62" s="556"/>
      <c r="O62" s="556"/>
      <c r="P62" s="556"/>
      <c r="Q62" s="556"/>
      <c r="R62" s="556"/>
      <c r="S62" s="556"/>
      <c r="T62" s="556"/>
      <c r="U62" s="556"/>
      <c r="V62" s="556"/>
      <c r="W62" s="556"/>
      <c r="X62" s="556"/>
      <c r="Y62" s="556"/>
    </row>
    <row r="122" spans="3:7">
      <c r="C122" s="528"/>
      <c r="D122" s="528"/>
      <c r="E122" s="528"/>
      <c r="F122" s="528"/>
      <c r="G122" s="528"/>
    </row>
    <row r="123" spans="3:7">
      <c r="C123" s="530"/>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64C1C096-E13A-4AE8-A2FD-71E168F64DC1}">
      <formula1>"□,■"</formula1>
    </dataValidation>
  </dataValidations>
  <pageMargins left="0.7" right="0.7" top="0.75" bottom="0.75" header="0.3" footer="0.3"/>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Y52"/>
  <sheetViews>
    <sheetView view="pageBreakPreview" zoomScaleNormal="100" zoomScaleSheetLayoutView="100" workbookViewId="0">
      <selection activeCell="J4" sqref="J4:K4"/>
    </sheetView>
  </sheetViews>
  <sheetFormatPr defaultRowHeight="12"/>
  <cols>
    <col min="1" max="1" width="0.5" style="121" customWidth="1"/>
    <col min="2" max="2" width="7.625" style="121" customWidth="1"/>
    <col min="3" max="3" width="5.375" style="121" customWidth="1"/>
    <col min="4" max="4" width="4.5" style="121" customWidth="1"/>
    <col min="5" max="5" width="10.5" style="121" customWidth="1"/>
    <col min="6" max="6" width="7.875" style="121" customWidth="1"/>
    <col min="7" max="17" width="5.625" style="121" customWidth="1"/>
    <col min="18" max="19" width="8.5" style="121" customWidth="1"/>
    <col min="20" max="20" width="10.25" style="121" customWidth="1"/>
    <col min="21" max="21" width="3.375" style="121" customWidth="1"/>
    <col min="22" max="22" width="8.5" style="121" customWidth="1"/>
    <col min="23" max="23" width="1.25" style="121" customWidth="1"/>
    <col min="24" max="24" width="2.875" style="121" customWidth="1"/>
    <col min="25" max="25" width="3.625" style="121" bestFit="1" customWidth="1"/>
    <col min="26" max="16384" width="9" style="121"/>
  </cols>
  <sheetData>
    <row r="1" spans="1:25" ht="14.25">
      <c r="A1" s="120"/>
      <c r="B1" s="333" t="s">
        <v>759</v>
      </c>
      <c r="C1" s="120"/>
      <c r="D1" s="120"/>
      <c r="E1" s="120"/>
      <c r="F1" s="120"/>
      <c r="G1" s="120"/>
      <c r="H1" s="120"/>
      <c r="I1" s="120"/>
      <c r="J1" s="120"/>
      <c r="K1" s="120"/>
      <c r="L1" s="120"/>
      <c r="M1" s="120"/>
      <c r="N1" s="120"/>
      <c r="O1" s="120"/>
      <c r="P1" s="120"/>
      <c r="Q1" s="120"/>
      <c r="R1" s="120"/>
      <c r="S1" s="120"/>
      <c r="T1" s="120"/>
      <c r="U1" s="120"/>
      <c r="V1" s="120"/>
      <c r="W1" s="120"/>
    </row>
    <row r="2" spans="1:25" ht="22.5" customHeight="1">
      <c r="A2" s="122"/>
      <c r="B2" s="1516" t="s">
        <v>765</v>
      </c>
      <c r="C2" s="1516"/>
      <c r="D2" s="1516"/>
      <c r="E2" s="1516"/>
      <c r="F2" s="1516"/>
      <c r="G2" s="1516"/>
      <c r="H2" s="1516"/>
      <c r="I2" s="1516"/>
      <c r="J2" s="1516"/>
      <c r="K2" s="1516"/>
      <c r="L2" s="1516"/>
      <c r="M2" s="1516"/>
      <c r="N2" s="1516"/>
      <c r="O2" s="1516"/>
      <c r="P2" s="1516"/>
      <c r="Q2" s="1516"/>
      <c r="R2" s="1516"/>
      <c r="S2" s="1516"/>
      <c r="T2" s="1516"/>
      <c r="U2" s="1516"/>
      <c r="V2" s="1516"/>
      <c r="W2" s="122"/>
    </row>
    <row r="3" spans="1:25" s="125" customFormat="1" ht="26.25" customHeight="1">
      <c r="A3" s="122"/>
      <c r="B3" s="1517" t="s">
        <v>124</v>
      </c>
      <c r="C3" s="1487"/>
      <c r="D3" s="123"/>
      <c r="E3" s="1484"/>
      <c r="F3" s="1485"/>
      <c r="G3" s="1485"/>
      <c r="H3" s="1485"/>
      <c r="I3" s="1486"/>
      <c r="J3" s="1487" t="s">
        <v>125</v>
      </c>
      <c r="K3" s="1487"/>
      <c r="L3" s="1484"/>
      <c r="M3" s="1485"/>
      <c r="N3" s="1485"/>
      <c r="O3" s="1485"/>
      <c r="P3" s="1485"/>
      <c r="Q3" s="1485"/>
      <c r="R3" s="1485"/>
      <c r="S3" s="1486"/>
      <c r="T3" s="317" t="s">
        <v>735</v>
      </c>
      <c r="U3" s="1504"/>
      <c r="V3" s="1506"/>
      <c r="W3" s="122"/>
      <c r="Y3" s="117" t="s">
        <v>118</v>
      </c>
    </row>
    <row r="4" spans="1:25" s="125" customFormat="1" ht="26.25" customHeight="1">
      <c r="A4" s="122"/>
      <c r="B4" s="1517" t="s">
        <v>126</v>
      </c>
      <c r="C4" s="1487"/>
      <c r="D4" s="123"/>
      <c r="E4" s="1484"/>
      <c r="F4" s="1485"/>
      <c r="G4" s="1485"/>
      <c r="H4" s="1485"/>
      <c r="I4" s="1486"/>
      <c r="J4" s="1487" t="s">
        <v>127</v>
      </c>
      <c r="K4" s="1487"/>
      <c r="L4" s="169" t="s">
        <v>141</v>
      </c>
      <c r="M4" s="1488"/>
      <c r="N4" s="1488"/>
      <c r="O4" s="1488"/>
      <c r="P4" s="170" t="s">
        <v>279</v>
      </c>
      <c r="Q4" s="1488"/>
      <c r="R4" s="1488"/>
      <c r="S4" s="1489"/>
      <c r="V4" s="126"/>
      <c r="W4" s="122"/>
      <c r="Y4" s="117" t="s">
        <v>119</v>
      </c>
    </row>
    <row r="5" spans="1:25" s="125" customFormat="1" ht="15" customHeight="1">
      <c r="A5" s="122"/>
      <c r="B5" s="124"/>
      <c r="C5" s="124"/>
      <c r="D5" s="124"/>
      <c r="E5" s="124"/>
      <c r="F5" s="124"/>
      <c r="G5" s="124"/>
      <c r="H5" s="124"/>
      <c r="I5" s="124"/>
      <c r="J5" s="124"/>
      <c r="K5" s="124"/>
      <c r="L5" s="124"/>
      <c r="M5" s="124"/>
      <c r="N5" s="124"/>
      <c r="O5" s="124"/>
      <c r="P5" s="124"/>
      <c r="Q5" s="124"/>
      <c r="R5" s="124"/>
      <c r="S5" s="124"/>
      <c r="T5" s="124"/>
      <c r="U5" s="124"/>
      <c r="V5" s="124"/>
      <c r="W5" s="122"/>
      <c r="Y5" s="117"/>
    </row>
    <row r="6" spans="1:25" s="125" customFormat="1" ht="9" customHeight="1">
      <c r="A6" s="122"/>
      <c r="B6" s="159"/>
      <c r="C6" s="130"/>
      <c r="D6" s="130"/>
      <c r="E6" s="130"/>
      <c r="F6" s="130"/>
      <c r="G6" s="130"/>
      <c r="H6" s="130"/>
      <c r="I6" s="130"/>
      <c r="J6" s="131"/>
      <c r="K6" s="124"/>
      <c r="L6" s="159"/>
      <c r="M6" s="130"/>
      <c r="N6" s="130"/>
      <c r="O6" s="130"/>
      <c r="P6" s="130"/>
      <c r="Q6" s="130"/>
      <c r="R6" s="130"/>
      <c r="S6" s="130"/>
      <c r="T6" s="131"/>
      <c r="U6" s="124"/>
      <c r="V6" s="124"/>
      <c r="W6" s="122"/>
    </row>
    <row r="7" spans="1:25" s="125" customFormat="1" ht="15" customHeight="1">
      <c r="A7" s="122"/>
      <c r="B7" s="315" t="s">
        <v>561</v>
      </c>
      <c r="C7" s="318" t="s">
        <v>118</v>
      </c>
      <c r="D7" s="1492" t="s">
        <v>736</v>
      </c>
      <c r="E7" s="1492"/>
      <c r="F7" s="1492"/>
      <c r="G7" s="1492"/>
      <c r="H7" s="1492"/>
      <c r="I7" s="1492"/>
      <c r="J7" s="319"/>
      <c r="K7" s="124"/>
      <c r="L7" s="88" t="s">
        <v>531</v>
      </c>
      <c r="M7" s="124"/>
      <c r="N7" s="318" t="s">
        <v>118</v>
      </c>
      <c r="O7" s="1490" t="s">
        <v>757</v>
      </c>
      <c r="P7" s="1490"/>
      <c r="Q7" s="1490"/>
      <c r="R7" s="1490"/>
      <c r="S7" s="1490"/>
      <c r="T7" s="1491"/>
      <c r="U7" s="124"/>
      <c r="V7" s="124"/>
      <c r="W7" s="122"/>
    </row>
    <row r="8" spans="1:25" s="125" customFormat="1" ht="15" customHeight="1">
      <c r="A8" s="124"/>
      <c r="B8" s="133"/>
      <c r="C8" s="318" t="s">
        <v>118</v>
      </c>
      <c r="D8" s="1492" t="s">
        <v>145</v>
      </c>
      <c r="E8" s="1492"/>
      <c r="F8" s="1492"/>
      <c r="G8" s="1492"/>
      <c r="H8" s="1492"/>
      <c r="I8" s="1492"/>
      <c r="J8" s="319"/>
      <c r="K8" s="124"/>
      <c r="L8" s="88"/>
      <c r="M8" s="124"/>
      <c r="N8" s="318" t="s">
        <v>118</v>
      </c>
      <c r="O8" s="1490" t="s">
        <v>282</v>
      </c>
      <c r="P8" s="1490"/>
      <c r="Q8" s="1490"/>
      <c r="R8" s="1490"/>
      <c r="S8" s="1490"/>
      <c r="T8" s="1491"/>
      <c r="U8" s="124"/>
      <c r="V8" s="124"/>
      <c r="W8" s="124"/>
    </row>
    <row r="9" spans="1:25" s="125" customFormat="1" ht="15" customHeight="1">
      <c r="A9" s="124"/>
      <c r="B9" s="164"/>
      <c r="C9" s="318" t="s">
        <v>118</v>
      </c>
      <c r="D9" s="1492" t="s">
        <v>146</v>
      </c>
      <c r="E9" s="1492"/>
      <c r="F9" s="1492"/>
      <c r="G9" s="1492"/>
      <c r="H9" s="1492"/>
      <c r="I9" s="1492"/>
      <c r="J9" s="319"/>
      <c r="K9" s="124"/>
      <c r="L9" s="133"/>
      <c r="M9" s="124"/>
      <c r="N9" s="124"/>
      <c r="O9" s="1493"/>
      <c r="P9" s="1493"/>
      <c r="Q9" s="1493"/>
      <c r="R9" s="1493"/>
      <c r="S9" s="1493"/>
      <c r="T9" s="1494"/>
      <c r="U9" s="124"/>
      <c r="V9" s="124"/>
      <c r="W9" s="124"/>
    </row>
    <row r="10" spans="1:25" s="125" customFormat="1" ht="15" customHeight="1">
      <c r="A10" s="124"/>
      <c r="B10" s="164"/>
      <c r="C10" s="318" t="s">
        <v>118</v>
      </c>
      <c r="D10" s="1483" t="s">
        <v>737</v>
      </c>
      <c r="E10" s="1483"/>
      <c r="F10" s="1483"/>
      <c r="G10" s="1483"/>
      <c r="H10" s="1483"/>
      <c r="I10" s="1483"/>
      <c r="J10" s="320"/>
      <c r="K10" s="124"/>
      <c r="L10" s="133" t="s">
        <v>147</v>
      </c>
      <c r="M10" s="124"/>
      <c r="N10" s="124"/>
      <c r="O10" s="124"/>
      <c r="P10" s="124"/>
      <c r="Q10" s="124"/>
      <c r="R10" s="124"/>
      <c r="S10" s="124"/>
      <c r="T10" s="158"/>
      <c r="U10" s="124"/>
      <c r="V10" s="124"/>
      <c r="W10" s="124"/>
    </row>
    <row r="11" spans="1:25" s="125" customFormat="1" ht="7.5" customHeight="1">
      <c r="A11" s="124"/>
      <c r="B11" s="160"/>
      <c r="C11" s="156"/>
      <c r="D11" s="156"/>
      <c r="E11" s="156"/>
      <c r="F11" s="156"/>
      <c r="G11" s="156"/>
      <c r="H11" s="156"/>
      <c r="I11" s="156"/>
      <c r="J11" s="157"/>
      <c r="K11" s="124"/>
      <c r="L11" s="155"/>
      <c r="M11" s="156"/>
      <c r="N11" s="156"/>
      <c r="O11" s="156"/>
      <c r="P11" s="156"/>
      <c r="Q11" s="156"/>
      <c r="R11" s="156"/>
      <c r="S11" s="156"/>
      <c r="T11" s="157"/>
      <c r="U11" s="124"/>
      <c r="V11" s="124"/>
      <c r="W11" s="124"/>
    </row>
    <row r="12" spans="1:25" s="125" customFormat="1" ht="9" customHeight="1">
      <c r="A12" s="124"/>
      <c r="B12" s="127"/>
      <c r="C12" s="124"/>
      <c r="D12" s="124"/>
      <c r="E12" s="124"/>
      <c r="F12" s="124"/>
      <c r="G12" s="124"/>
      <c r="H12" s="124"/>
      <c r="I12" s="124"/>
      <c r="J12" s="124"/>
      <c r="K12" s="124"/>
      <c r="L12" s="124"/>
      <c r="M12" s="124"/>
      <c r="N12" s="124"/>
      <c r="O12" s="124"/>
      <c r="P12" s="124"/>
      <c r="Q12" s="124"/>
      <c r="R12" s="124"/>
      <c r="S12" s="124"/>
      <c r="T12" s="124"/>
      <c r="U12" s="124"/>
      <c r="V12" s="124"/>
      <c r="W12" s="124"/>
    </row>
    <row r="13" spans="1:25" s="125" customFormat="1" ht="15" customHeight="1">
      <c r="A13" s="124"/>
      <c r="B13" s="127" t="s">
        <v>148</v>
      </c>
      <c r="C13" s="124"/>
      <c r="D13" s="124"/>
      <c r="E13" s="124"/>
      <c r="F13" s="124"/>
      <c r="G13" s="124"/>
      <c r="H13" s="124"/>
      <c r="I13" s="124"/>
      <c r="J13" s="124"/>
      <c r="K13" s="124"/>
      <c r="L13" s="124"/>
      <c r="M13" s="124"/>
      <c r="N13" s="124"/>
      <c r="O13" s="124"/>
      <c r="P13" s="124"/>
      <c r="Q13" s="124"/>
      <c r="R13" s="124"/>
      <c r="S13" s="124"/>
      <c r="T13" s="124"/>
      <c r="U13" s="124"/>
      <c r="V13" s="124"/>
      <c r="W13" s="124"/>
    </row>
    <row r="14" spans="1:25" s="125" customFormat="1" ht="11.25" customHeight="1">
      <c r="A14" s="132"/>
      <c r="B14" s="128"/>
      <c r="C14" s="129"/>
      <c r="D14" s="129"/>
      <c r="E14" s="130"/>
      <c r="F14" s="130"/>
      <c r="G14" s="130"/>
      <c r="H14" s="130"/>
      <c r="I14" s="130"/>
      <c r="J14" s="130"/>
      <c r="K14" s="130"/>
      <c r="L14" s="130"/>
      <c r="M14" s="130"/>
      <c r="N14" s="130"/>
      <c r="O14" s="130"/>
      <c r="P14" s="130"/>
      <c r="Q14" s="130"/>
      <c r="R14" s="130"/>
      <c r="S14" s="130"/>
      <c r="T14" s="130"/>
      <c r="U14" s="131"/>
      <c r="V14" s="124"/>
      <c r="W14" s="132"/>
    </row>
    <row r="15" spans="1:25" s="125" customFormat="1" ht="17.100000000000001" customHeight="1">
      <c r="A15" s="136"/>
      <c r="B15" s="133"/>
      <c r="C15" s="1498" t="s">
        <v>738</v>
      </c>
      <c r="D15" s="1499"/>
      <c r="E15" s="1499"/>
      <c r="F15" s="1500"/>
      <c r="G15" s="1504" t="s">
        <v>590</v>
      </c>
      <c r="H15" s="1505"/>
      <c r="I15" s="1505"/>
      <c r="J15" s="1505"/>
      <c r="K15" s="1505"/>
      <c r="L15" s="1505"/>
      <c r="M15" s="1505"/>
      <c r="N15" s="1505"/>
      <c r="O15" s="1506"/>
      <c r="P15" s="1504" t="s">
        <v>590</v>
      </c>
      <c r="Q15" s="1507"/>
      <c r="R15" s="1508"/>
      <c r="S15" s="1509" t="s">
        <v>128</v>
      </c>
      <c r="T15" s="1510"/>
      <c r="U15" s="135"/>
      <c r="V15" s="136"/>
      <c r="W15" s="136"/>
    </row>
    <row r="16" spans="1:25" s="125" customFormat="1" ht="17.100000000000001" customHeight="1">
      <c r="A16" s="136"/>
      <c r="B16" s="133"/>
      <c r="C16" s="1501"/>
      <c r="D16" s="1502"/>
      <c r="E16" s="1502"/>
      <c r="F16" s="1503"/>
      <c r="G16" s="134" t="s">
        <v>129</v>
      </c>
      <c r="H16" s="137" t="s">
        <v>130</v>
      </c>
      <c r="I16" s="137" t="s">
        <v>131</v>
      </c>
      <c r="J16" s="137" t="s">
        <v>132</v>
      </c>
      <c r="K16" s="137" t="s">
        <v>133</v>
      </c>
      <c r="L16" s="137" t="s">
        <v>134</v>
      </c>
      <c r="M16" s="137" t="s">
        <v>135</v>
      </c>
      <c r="N16" s="137" t="s">
        <v>136</v>
      </c>
      <c r="O16" s="137" t="s">
        <v>137</v>
      </c>
      <c r="P16" s="137" t="s">
        <v>138</v>
      </c>
      <c r="Q16" s="137" t="s">
        <v>139</v>
      </c>
      <c r="R16" s="137" t="s">
        <v>140</v>
      </c>
      <c r="S16" s="1511"/>
      <c r="T16" s="1512"/>
      <c r="U16" s="138"/>
      <c r="V16" s="136"/>
      <c r="W16" s="136"/>
    </row>
    <row r="17" spans="1:23" s="125" customFormat="1" ht="24.95" customHeight="1">
      <c r="A17" s="162"/>
      <c r="B17" s="321"/>
      <c r="C17" s="1496" t="s">
        <v>739</v>
      </c>
      <c r="D17" s="1497"/>
      <c r="E17" s="1497"/>
      <c r="F17" s="161" t="s">
        <v>740</v>
      </c>
      <c r="G17" s="322"/>
      <c r="H17" s="322"/>
      <c r="I17" s="322"/>
      <c r="J17" s="322"/>
      <c r="K17" s="322"/>
      <c r="L17" s="322"/>
      <c r="M17" s="322"/>
      <c r="N17" s="322"/>
      <c r="O17" s="322"/>
      <c r="P17" s="322"/>
      <c r="Q17" s="322"/>
      <c r="R17" s="171"/>
      <c r="S17" s="172" t="str">
        <f>IF(SUM(G17:R17)=0,"",SUM(G17:R17))</f>
        <v/>
      </c>
      <c r="T17" s="173" t="s">
        <v>150</v>
      </c>
      <c r="U17" s="140"/>
      <c r="W17" s="162"/>
    </row>
    <row r="18" spans="1:23" s="125" customFormat="1" ht="24.95" customHeight="1">
      <c r="A18" s="162"/>
      <c r="B18" s="323"/>
      <c r="C18" s="1496" t="s">
        <v>741</v>
      </c>
      <c r="D18" s="1497"/>
      <c r="E18" s="1497"/>
      <c r="F18" s="1513"/>
      <c r="G18" s="322"/>
      <c r="H18" s="322"/>
      <c r="I18" s="322"/>
      <c r="J18" s="322"/>
      <c r="K18" s="322"/>
      <c r="L18" s="322"/>
      <c r="M18" s="322"/>
      <c r="N18" s="322"/>
      <c r="O18" s="322"/>
      <c r="P18" s="322"/>
      <c r="Q18" s="322"/>
      <c r="R18" s="171"/>
      <c r="S18" s="172" t="str">
        <f>IF(SUM(G18:R18)=0,"",SUM(G18:R18))</f>
        <v/>
      </c>
      <c r="T18" s="173" t="s">
        <v>280</v>
      </c>
      <c r="U18" s="140"/>
      <c r="V18" s="162"/>
      <c r="W18" s="162"/>
    </row>
    <row r="19" spans="1:23" s="125" customFormat="1" ht="20.25" customHeight="1">
      <c r="A19" s="162"/>
      <c r="B19" s="133"/>
      <c r="C19" s="1514" t="s">
        <v>742</v>
      </c>
      <c r="D19" s="1515"/>
      <c r="E19" s="1515"/>
      <c r="F19" s="163" t="str">
        <f>IF(ISERROR($S$18/$S$17*100), "", $S$18/$S$17*100)</f>
        <v/>
      </c>
      <c r="G19" s="167" t="s">
        <v>743</v>
      </c>
      <c r="H19" s="166"/>
      <c r="I19" s="166"/>
      <c r="J19" s="166"/>
      <c r="K19" s="166"/>
      <c r="L19" s="166"/>
      <c r="M19" s="166"/>
      <c r="N19" s="166"/>
      <c r="O19" s="166"/>
      <c r="P19" s="166"/>
      <c r="Q19" s="166"/>
      <c r="R19" s="166"/>
      <c r="S19" s="139"/>
      <c r="T19" s="141"/>
      <c r="U19" s="140"/>
      <c r="V19" s="124"/>
      <c r="W19" s="162"/>
    </row>
    <row r="20" spans="1:23" s="125" customFormat="1" ht="14.25">
      <c r="A20" s="132"/>
      <c r="B20" s="145"/>
      <c r="C20" s="324" t="s">
        <v>258</v>
      </c>
      <c r="D20" s="324"/>
      <c r="F20" s="124"/>
      <c r="G20" s="156"/>
      <c r="H20" s="156"/>
      <c r="I20" s="156"/>
      <c r="J20" s="156"/>
      <c r="K20" s="156"/>
      <c r="L20" s="156"/>
      <c r="M20" s="156"/>
      <c r="N20" s="156"/>
      <c r="O20" s="156"/>
      <c r="P20" s="156"/>
      <c r="Q20" s="156"/>
      <c r="R20" s="156"/>
      <c r="S20" s="156"/>
      <c r="T20" s="156"/>
      <c r="U20" s="158"/>
      <c r="V20" s="124"/>
      <c r="W20" s="132"/>
    </row>
    <row r="21" spans="1:23" s="125" customFormat="1" ht="24.95" customHeight="1">
      <c r="A21" s="162"/>
      <c r="B21" s="321"/>
      <c r="C21" s="1496" t="s">
        <v>739</v>
      </c>
      <c r="D21" s="1497"/>
      <c r="E21" s="1497"/>
      <c r="F21" s="161" t="s">
        <v>740</v>
      </c>
      <c r="G21" s="322"/>
      <c r="H21" s="322"/>
      <c r="I21" s="322"/>
      <c r="J21" s="322"/>
      <c r="K21" s="322"/>
      <c r="L21" s="322"/>
      <c r="M21" s="322"/>
      <c r="N21" s="322"/>
      <c r="O21" s="322"/>
      <c r="P21" s="322"/>
      <c r="Q21" s="322"/>
      <c r="R21" s="171"/>
      <c r="S21" s="172" t="str">
        <f>IF(SUM(G21:R21)=0,"",SUM(G21:R21))</f>
        <v/>
      </c>
      <c r="T21" s="173" t="s">
        <v>150</v>
      </c>
      <c r="U21" s="140"/>
      <c r="W21" s="162"/>
    </row>
    <row r="22" spans="1:23" s="125" customFormat="1" ht="24.95" customHeight="1">
      <c r="A22" s="162"/>
      <c r="B22" s="323"/>
      <c r="C22" s="1496" t="s">
        <v>744</v>
      </c>
      <c r="D22" s="1497"/>
      <c r="E22" s="1497"/>
      <c r="F22" s="1513"/>
      <c r="G22" s="322"/>
      <c r="H22" s="322"/>
      <c r="I22" s="322"/>
      <c r="J22" s="322"/>
      <c r="K22" s="322"/>
      <c r="L22" s="322"/>
      <c r="M22" s="322"/>
      <c r="N22" s="322"/>
      <c r="O22" s="322"/>
      <c r="P22" s="322"/>
      <c r="Q22" s="322"/>
      <c r="R22" s="171"/>
      <c r="S22" s="172" t="str">
        <f>IF(SUM(G22:R22)=0,"",SUM(G22:R22))</f>
        <v/>
      </c>
      <c r="T22" s="173" t="s">
        <v>280</v>
      </c>
      <c r="U22" s="140"/>
      <c r="V22" s="162"/>
      <c r="W22" s="162"/>
    </row>
    <row r="23" spans="1:23" s="125" customFormat="1" ht="20.25" customHeight="1">
      <c r="A23" s="162"/>
      <c r="B23" s="133"/>
      <c r="C23" s="1514" t="s">
        <v>742</v>
      </c>
      <c r="D23" s="1515"/>
      <c r="E23" s="1515"/>
      <c r="F23" s="163" t="str">
        <f>IF(ISERROR($S$22/$S$21*100), "", $S$22/$S$21*100)</f>
        <v/>
      </c>
      <c r="G23" s="167" t="s">
        <v>745</v>
      </c>
      <c r="H23" s="166"/>
      <c r="I23" s="166"/>
      <c r="J23" s="166"/>
      <c r="K23" s="166"/>
      <c r="L23" s="166"/>
      <c r="M23" s="166"/>
      <c r="N23" s="166"/>
      <c r="O23" s="166"/>
      <c r="P23" s="166"/>
      <c r="Q23" s="166"/>
      <c r="R23" s="166"/>
      <c r="S23" s="139"/>
      <c r="T23" s="141"/>
      <c r="U23" s="140"/>
      <c r="V23" s="124"/>
      <c r="W23" s="162"/>
    </row>
    <row r="24" spans="1:23" s="125" customFormat="1" ht="9.75" customHeight="1">
      <c r="A24" s="162"/>
      <c r="B24" s="142"/>
      <c r="C24" s="136"/>
      <c r="D24" s="136"/>
      <c r="E24" s="136"/>
      <c r="F24" s="143"/>
      <c r="G24" s="124"/>
      <c r="H24" s="124"/>
      <c r="I24" s="124"/>
      <c r="J24" s="124"/>
      <c r="K24" s="124"/>
      <c r="L24" s="124"/>
      <c r="M24" s="124"/>
      <c r="N24" s="124"/>
      <c r="O24" s="124"/>
      <c r="P24" s="124"/>
      <c r="Q24" s="124"/>
      <c r="R24" s="124"/>
      <c r="S24" s="143"/>
      <c r="T24" s="144"/>
      <c r="U24" s="140"/>
      <c r="V24" s="124"/>
      <c r="W24" s="162"/>
    </row>
    <row r="25" spans="1:23" s="125" customFormat="1" ht="10.5" customHeight="1">
      <c r="A25" s="124"/>
      <c r="B25" s="145"/>
      <c r="C25" s="146"/>
      <c r="D25" s="146"/>
      <c r="E25" s="146"/>
      <c r="F25" s="146"/>
      <c r="G25" s="146"/>
      <c r="H25" s="146"/>
      <c r="I25" s="146"/>
      <c r="J25" s="146"/>
      <c r="K25" s="146"/>
      <c r="L25" s="146"/>
      <c r="M25" s="146"/>
      <c r="N25" s="146"/>
      <c r="O25" s="146"/>
      <c r="P25" s="146"/>
      <c r="Q25" s="146"/>
      <c r="R25" s="146"/>
      <c r="S25" s="146"/>
      <c r="T25" s="147"/>
      <c r="U25" s="148"/>
      <c r="V25" s="162"/>
      <c r="W25" s="124"/>
    </row>
    <row r="26" spans="1:23" s="125" customFormat="1" ht="17.100000000000001" customHeight="1">
      <c r="A26" s="136"/>
      <c r="B26" s="133"/>
      <c r="C26" s="1498" t="s">
        <v>746</v>
      </c>
      <c r="D26" s="1499"/>
      <c r="E26" s="1499"/>
      <c r="F26" s="1500"/>
      <c r="G26" s="1504" t="s">
        <v>590</v>
      </c>
      <c r="H26" s="1505"/>
      <c r="I26" s="1505"/>
      <c r="J26" s="1505"/>
      <c r="K26" s="1505"/>
      <c r="L26" s="1505"/>
      <c r="M26" s="1505"/>
      <c r="N26" s="1505"/>
      <c r="O26" s="1506"/>
      <c r="P26" s="1504" t="s">
        <v>590</v>
      </c>
      <c r="Q26" s="1507"/>
      <c r="R26" s="1508"/>
      <c r="S26" s="1509" t="s">
        <v>128</v>
      </c>
      <c r="T26" s="1510"/>
      <c r="U26" s="135"/>
      <c r="V26" s="136"/>
      <c r="W26" s="136"/>
    </row>
    <row r="27" spans="1:23" s="125" customFormat="1" ht="17.100000000000001" customHeight="1">
      <c r="A27" s="136"/>
      <c r="B27" s="133"/>
      <c r="C27" s="1501"/>
      <c r="D27" s="1502"/>
      <c r="E27" s="1502"/>
      <c r="F27" s="1503"/>
      <c r="G27" s="134" t="s">
        <v>129</v>
      </c>
      <c r="H27" s="137" t="s">
        <v>130</v>
      </c>
      <c r="I27" s="137" t="s">
        <v>131</v>
      </c>
      <c r="J27" s="137" t="s">
        <v>132</v>
      </c>
      <c r="K27" s="137" t="s">
        <v>133</v>
      </c>
      <c r="L27" s="137" t="s">
        <v>134</v>
      </c>
      <c r="M27" s="137" t="s">
        <v>135</v>
      </c>
      <c r="N27" s="137" t="s">
        <v>136</v>
      </c>
      <c r="O27" s="137" t="s">
        <v>137</v>
      </c>
      <c r="P27" s="137" t="s">
        <v>138</v>
      </c>
      <c r="Q27" s="137" t="s">
        <v>139</v>
      </c>
      <c r="R27" s="137" t="s">
        <v>140</v>
      </c>
      <c r="S27" s="1511"/>
      <c r="T27" s="1512"/>
      <c r="U27" s="138"/>
      <c r="V27" s="136"/>
      <c r="W27" s="136"/>
    </row>
    <row r="28" spans="1:23" s="125" customFormat="1" ht="24.95" customHeight="1">
      <c r="A28" s="162"/>
      <c r="B28" s="133"/>
      <c r="C28" s="1496" t="s">
        <v>739</v>
      </c>
      <c r="D28" s="1497"/>
      <c r="E28" s="1497"/>
      <c r="F28" s="161" t="s">
        <v>149</v>
      </c>
      <c r="G28" s="325"/>
      <c r="H28" s="325"/>
      <c r="I28" s="325"/>
      <c r="J28" s="325"/>
      <c r="K28" s="325"/>
      <c r="L28" s="325"/>
      <c r="M28" s="325"/>
      <c r="N28" s="325"/>
      <c r="O28" s="325"/>
      <c r="P28" s="325"/>
      <c r="Q28" s="325"/>
      <c r="R28" s="171"/>
      <c r="S28" s="172" t="str">
        <f>IF(SUM(G28:R28)=0,"",SUM(G28:R28))</f>
        <v/>
      </c>
      <c r="T28" s="173" t="s">
        <v>150</v>
      </c>
      <c r="U28" s="140"/>
      <c r="V28" s="124"/>
      <c r="W28" s="162"/>
    </row>
    <row r="29" spans="1:23" s="125" customFormat="1" ht="24.95" customHeight="1">
      <c r="A29" s="162"/>
      <c r="B29" s="133"/>
      <c r="C29" s="1496" t="s">
        <v>741</v>
      </c>
      <c r="D29" s="1497"/>
      <c r="E29" s="1497"/>
      <c r="F29" s="1513"/>
      <c r="G29" s="325"/>
      <c r="H29" s="325"/>
      <c r="I29" s="325"/>
      <c r="J29" s="325"/>
      <c r="K29" s="325"/>
      <c r="L29" s="325"/>
      <c r="M29" s="325"/>
      <c r="N29" s="325"/>
      <c r="O29" s="325"/>
      <c r="P29" s="325"/>
      <c r="Q29" s="325"/>
      <c r="R29" s="171"/>
      <c r="S29" s="172" t="str">
        <f>IF(SUM(G29:R29)=0,"",SUM(G29:R29))</f>
        <v/>
      </c>
      <c r="T29" s="173" t="s">
        <v>280</v>
      </c>
      <c r="U29" s="140"/>
      <c r="V29" s="162"/>
      <c r="W29" s="162"/>
    </row>
    <row r="30" spans="1:23" s="125" customFormat="1" ht="21.75" customHeight="1">
      <c r="A30" s="162"/>
      <c r="B30" s="133"/>
      <c r="C30" s="1514" t="s">
        <v>281</v>
      </c>
      <c r="D30" s="1515"/>
      <c r="E30" s="1515"/>
      <c r="F30" s="163" t="str">
        <f>IF(ISERROR($S$29/$S$28*100), "", $S$29/$S$28*100)</f>
        <v/>
      </c>
      <c r="G30" s="167" t="s">
        <v>747</v>
      </c>
      <c r="H30" s="166"/>
      <c r="I30" s="166"/>
      <c r="J30" s="166"/>
      <c r="K30" s="166"/>
      <c r="L30" s="166"/>
      <c r="M30" s="166"/>
      <c r="N30" s="166"/>
      <c r="O30" s="166"/>
      <c r="P30" s="166"/>
      <c r="Q30" s="166"/>
      <c r="R30" s="166"/>
      <c r="S30" s="139"/>
      <c r="T30" s="141"/>
      <c r="U30" s="140"/>
      <c r="V30" s="124"/>
      <c r="W30" s="162"/>
    </row>
    <row r="31" spans="1:23" s="125" customFormat="1" ht="11.25" customHeight="1">
      <c r="A31" s="162"/>
      <c r="B31" s="326"/>
      <c r="C31" s="327"/>
      <c r="D31" s="327"/>
      <c r="E31" s="327"/>
      <c r="F31" s="327"/>
      <c r="G31" s="328"/>
      <c r="H31" s="328"/>
      <c r="I31" s="328"/>
      <c r="J31" s="328"/>
      <c r="K31" s="328"/>
      <c r="L31" s="328"/>
      <c r="M31" s="328"/>
      <c r="N31" s="328"/>
      <c r="O31" s="328"/>
      <c r="P31" s="328"/>
      <c r="Q31" s="328"/>
      <c r="R31" s="328"/>
      <c r="S31" s="328"/>
      <c r="T31" s="329"/>
      <c r="U31" s="330"/>
      <c r="V31" s="124"/>
      <c r="W31" s="162"/>
    </row>
    <row r="32" spans="1:23" s="125" customFormat="1" ht="9" customHeight="1">
      <c r="A32" s="165"/>
      <c r="B32" s="149"/>
      <c r="C32" s="150"/>
      <c r="D32" s="150"/>
      <c r="E32" s="150"/>
      <c r="F32" s="150"/>
      <c r="G32" s="151"/>
      <c r="H32" s="151"/>
      <c r="I32" s="151"/>
      <c r="J32" s="151"/>
      <c r="K32" s="151"/>
      <c r="L32" s="151"/>
      <c r="M32" s="151"/>
      <c r="N32" s="151"/>
      <c r="O32" s="151"/>
      <c r="P32" s="151"/>
      <c r="Q32" s="151"/>
      <c r="R32" s="151"/>
      <c r="S32" s="150"/>
      <c r="T32" s="152"/>
      <c r="U32" s="153"/>
      <c r="V32" s="120"/>
      <c r="W32" s="165"/>
    </row>
    <row r="33" spans="1:23" s="125" customFormat="1" ht="17.100000000000001" customHeight="1">
      <c r="A33" s="1495"/>
      <c r="B33" s="133"/>
      <c r="C33" s="1498" t="s">
        <v>748</v>
      </c>
      <c r="D33" s="1499"/>
      <c r="E33" s="1499"/>
      <c r="F33" s="1500"/>
      <c r="G33" s="1504" t="s">
        <v>590</v>
      </c>
      <c r="H33" s="1505"/>
      <c r="I33" s="1505"/>
      <c r="J33" s="1505"/>
      <c r="K33" s="1505"/>
      <c r="L33" s="1505"/>
      <c r="M33" s="1505"/>
      <c r="N33" s="1505"/>
      <c r="O33" s="1506"/>
      <c r="P33" s="1504" t="s">
        <v>590</v>
      </c>
      <c r="Q33" s="1507"/>
      <c r="R33" s="1508"/>
      <c r="S33" s="1509" t="s">
        <v>128</v>
      </c>
      <c r="T33" s="1510"/>
      <c r="U33" s="135"/>
      <c r="V33" s="1495"/>
      <c r="W33" s="1495"/>
    </row>
    <row r="34" spans="1:23" s="125" customFormat="1" ht="17.100000000000001" customHeight="1">
      <c r="A34" s="1495"/>
      <c r="B34" s="133"/>
      <c r="C34" s="1501"/>
      <c r="D34" s="1502"/>
      <c r="E34" s="1502"/>
      <c r="F34" s="1503"/>
      <c r="G34" s="134" t="s">
        <v>129</v>
      </c>
      <c r="H34" s="137" t="s">
        <v>130</v>
      </c>
      <c r="I34" s="137" t="s">
        <v>131</v>
      </c>
      <c r="J34" s="137" t="s">
        <v>132</v>
      </c>
      <c r="K34" s="137" t="s">
        <v>133</v>
      </c>
      <c r="L34" s="137" t="s">
        <v>134</v>
      </c>
      <c r="M34" s="137" t="s">
        <v>135</v>
      </c>
      <c r="N34" s="137" t="s">
        <v>136</v>
      </c>
      <c r="O34" s="137" t="s">
        <v>137</v>
      </c>
      <c r="P34" s="137" t="s">
        <v>138</v>
      </c>
      <c r="Q34" s="137" t="s">
        <v>139</v>
      </c>
      <c r="R34" s="137" t="s">
        <v>140</v>
      </c>
      <c r="S34" s="1511"/>
      <c r="T34" s="1512"/>
      <c r="U34" s="138"/>
      <c r="V34" s="1495"/>
      <c r="W34" s="1495"/>
    </row>
    <row r="35" spans="1:23" s="125" customFormat="1" ht="24.95" customHeight="1">
      <c r="A35" s="162"/>
      <c r="B35" s="133"/>
      <c r="C35" s="1496" t="s">
        <v>739</v>
      </c>
      <c r="D35" s="1497"/>
      <c r="E35" s="1497"/>
      <c r="F35" s="161" t="s">
        <v>149</v>
      </c>
      <c r="G35" s="331"/>
      <c r="H35" s="331"/>
      <c r="I35" s="331"/>
      <c r="J35" s="331"/>
      <c r="K35" s="331"/>
      <c r="L35" s="331"/>
      <c r="M35" s="331"/>
      <c r="N35" s="331"/>
      <c r="O35" s="331"/>
      <c r="P35" s="331"/>
      <c r="Q35" s="331"/>
      <c r="R35" s="171"/>
      <c r="S35" s="172" t="str">
        <f>IF(SUM(G35:R35)=0,"",SUM(G35:R35))</f>
        <v/>
      </c>
      <c r="T35" s="173" t="s">
        <v>150</v>
      </c>
      <c r="U35" s="140"/>
      <c r="V35" s="124"/>
      <c r="W35" s="162"/>
    </row>
    <row r="36" spans="1:23" s="125" customFormat="1" ht="24.95" customHeight="1">
      <c r="A36" s="162"/>
      <c r="B36" s="133"/>
      <c r="C36" s="1496" t="s">
        <v>741</v>
      </c>
      <c r="D36" s="1497"/>
      <c r="E36" s="1497"/>
      <c r="F36" s="1513"/>
      <c r="G36" s="331"/>
      <c r="H36" s="331"/>
      <c r="I36" s="331"/>
      <c r="J36" s="331"/>
      <c r="K36" s="331"/>
      <c r="L36" s="331"/>
      <c r="M36" s="331"/>
      <c r="N36" s="331"/>
      <c r="O36" s="331"/>
      <c r="P36" s="331"/>
      <c r="Q36" s="331"/>
      <c r="R36" s="171"/>
      <c r="S36" s="172" t="str">
        <f>IF(SUM(G36:R36)=0,"",SUM(G36:R36))</f>
        <v/>
      </c>
      <c r="T36" s="173" t="s">
        <v>280</v>
      </c>
      <c r="U36" s="168"/>
      <c r="V36" s="162"/>
      <c r="W36" s="162"/>
    </row>
    <row r="37" spans="1:23" s="125" customFormat="1" ht="21.75" customHeight="1">
      <c r="A37" s="162"/>
      <c r="B37" s="133"/>
      <c r="C37" s="1514" t="s">
        <v>281</v>
      </c>
      <c r="D37" s="1515"/>
      <c r="E37" s="1515"/>
      <c r="F37" s="163" t="str">
        <f>IF(ISERROR($S$36/$S$35*100), "", $S$36/$S$35*100)</f>
        <v/>
      </c>
      <c r="G37" s="167" t="s">
        <v>749</v>
      </c>
      <c r="H37" s="166"/>
      <c r="I37" s="166"/>
      <c r="J37" s="166"/>
      <c r="K37" s="154"/>
      <c r="L37" s="154"/>
      <c r="M37" s="154"/>
      <c r="N37" s="154"/>
      <c r="O37" s="154"/>
      <c r="P37" s="154"/>
      <c r="Q37" s="154"/>
      <c r="R37" s="154"/>
      <c r="S37" s="139"/>
      <c r="T37" s="141"/>
      <c r="U37" s="140"/>
      <c r="V37" s="124"/>
      <c r="W37" s="162"/>
    </row>
    <row r="38" spans="1:23" s="125" customFormat="1" ht="14.25">
      <c r="A38" s="132"/>
      <c r="B38" s="145"/>
      <c r="C38" s="324" t="s">
        <v>258</v>
      </c>
      <c r="D38" s="324"/>
      <c r="F38" s="124"/>
      <c r="G38" s="156"/>
      <c r="H38" s="156"/>
      <c r="I38" s="156"/>
      <c r="J38" s="156"/>
      <c r="K38" s="156"/>
      <c r="L38" s="156"/>
      <c r="M38" s="156"/>
      <c r="N38" s="156"/>
      <c r="O38" s="156"/>
      <c r="P38" s="156"/>
      <c r="Q38" s="156"/>
      <c r="R38" s="156"/>
      <c r="S38" s="156"/>
      <c r="T38" s="156"/>
      <c r="U38" s="158"/>
      <c r="V38" s="124"/>
      <c r="W38" s="132"/>
    </row>
    <row r="39" spans="1:23" s="125" customFormat="1" ht="24.95" customHeight="1">
      <c r="A39" s="162"/>
      <c r="B39" s="133"/>
      <c r="C39" s="1496" t="s">
        <v>750</v>
      </c>
      <c r="D39" s="1497"/>
      <c r="E39" s="1497"/>
      <c r="F39" s="161" t="s">
        <v>149</v>
      </c>
      <c r="G39" s="331"/>
      <c r="H39" s="331"/>
      <c r="I39" s="331"/>
      <c r="J39" s="331"/>
      <c r="K39" s="331"/>
      <c r="L39" s="331"/>
      <c r="M39" s="331"/>
      <c r="N39" s="331"/>
      <c r="O39" s="331"/>
      <c r="P39" s="331"/>
      <c r="Q39" s="331"/>
      <c r="R39" s="171"/>
      <c r="S39" s="172" t="str">
        <f>IF(SUM(G39:R39)=0,"",SUM(G39:R39))</f>
        <v/>
      </c>
      <c r="T39" s="173" t="s">
        <v>150</v>
      </c>
      <c r="U39" s="140"/>
      <c r="V39" s="124"/>
      <c r="W39" s="162"/>
    </row>
    <row r="40" spans="1:23" s="125" customFormat="1" ht="24.95" customHeight="1">
      <c r="A40" s="162"/>
      <c r="B40" s="133"/>
      <c r="C40" s="1496" t="s">
        <v>751</v>
      </c>
      <c r="D40" s="1497"/>
      <c r="E40" s="1497"/>
      <c r="F40" s="1513"/>
      <c r="G40" s="331"/>
      <c r="H40" s="331"/>
      <c r="I40" s="331"/>
      <c r="J40" s="331"/>
      <c r="K40" s="331"/>
      <c r="L40" s="331"/>
      <c r="M40" s="331"/>
      <c r="N40" s="331"/>
      <c r="O40" s="331"/>
      <c r="P40" s="331"/>
      <c r="Q40" s="331"/>
      <c r="R40" s="171"/>
      <c r="S40" s="172" t="str">
        <f>IF(SUM(G40:R40)=0,"",SUM(G40:R40))</f>
        <v/>
      </c>
      <c r="T40" s="173" t="s">
        <v>280</v>
      </c>
      <c r="U40" s="168"/>
      <c r="V40" s="162"/>
      <c r="W40" s="162"/>
    </row>
    <row r="41" spans="1:23" s="125" customFormat="1" ht="21.75" customHeight="1">
      <c r="A41" s="162"/>
      <c r="B41" s="133"/>
      <c r="C41" s="1514" t="s">
        <v>281</v>
      </c>
      <c r="D41" s="1515"/>
      <c r="E41" s="1515"/>
      <c r="F41" s="163" t="str">
        <f>IF(ISERROR($S$40/$S$39*100), "", $S$40/$S$39*100)</f>
        <v/>
      </c>
      <c r="G41" s="167" t="s">
        <v>752</v>
      </c>
      <c r="H41" s="166"/>
      <c r="I41" s="166"/>
      <c r="J41" s="166"/>
      <c r="K41" s="154"/>
      <c r="L41" s="154"/>
      <c r="M41" s="154"/>
      <c r="N41" s="154"/>
      <c r="O41" s="154"/>
      <c r="P41" s="154"/>
      <c r="Q41" s="154"/>
      <c r="R41" s="154"/>
      <c r="S41" s="139"/>
      <c r="T41" s="141"/>
      <c r="U41" s="140"/>
      <c r="V41" s="124"/>
      <c r="W41" s="162"/>
    </row>
    <row r="42" spans="1:23" s="125" customFormat="1" ht="14.25">
      <c r="A42" s="132"/>
      <c r="B42" s="145"/>
      <c r="C42" s="324" t="s">
        <v>258</v>
      </c>
      <c r="D42" s="324"/>
      <c r="F42" s="124"/>
      <c r="G42" s="156"/>
      <c r="H42" s="156"/>
      <c r="I42" s="156"/>
      <c r="J42" s="156"/>
      <c r="K42" s="156"/>
      <c r="L42" s="156"/>
      <c r="M42" s="156"/>
      <c r="N42" s="156"/>
      <c r="O42" s="156"/>
      <c r="P42" s="156"/>
      <c r="Q42" s="156"/>
      <c r="R42" s="156"/>
      <c r="S42" s="156"/>
      <c r="T42" s="156"/>
      <c r="U42" s="158"/>
      <c r="V42" s="124"/>
      <c r="W42" s="132"/>
    </row>
    <row r="43" spans="1:23" s="125" customFormat="1" ht="24.95" customHeight="1">
      <c r="A43" s="162"/>
      <c r="B43" s="133"/>
      <c r="C43" s="1496" t="s">
        <v>753</v>
      </c>
      <c r="D43" s="1497"/>
      <c r="E43" s="1497"/>
      <c r="F43" s="161" t="s">
        <v>149</v>
      </c>
      <c r="G43" s="331"/>
      <c r="H43" s="331"/>
      <c r="I43" s="331"/>
      <c r="J43" s="331"/>
      <c r="K43" s="331"/>
      <c r="L43" s="331"/>
      <c r="M43" s="331"/>
      <c r="N43" s="331"/>
      <c r="O43" s="331"/>
      <c r="P43" s="331"/>
      <c r="Q43" s="331"/>
      <c r="R43" s="171"/>
      <c r="S43" s="172" t="str">
        <f>IF(SUM(G43:R43)=0,"",SUM(G43:R43))</f>
        <v/>
      </c>
      <c r="T43" s="173" t="s">
        <v>150</v>
      </c>
      <c r="U43" s="140"/>
      <c r="V43" s="124"/>
      <c r="W43" s="162"/>
    </row>
    <row r="44" spans="1:23" s="125" customFormat="1" ht="24.95" customHeight="1">
      <c r="A44" s="162"/>
      <c r="B44" s="133"/>
      <c r="C44" s="1496" t="s">
        <v>754</v>
      </c>
      <c r="D44" s="1497"/>
      <c r="E44" s="1497"/>
      <c r="F44" s="1513"/>
      <c r="G44" s="331"/>
      <c r="H44" s="331"/>
      <c r="I44" s="331"/>
      <c r="J44" s="331"/>
      <c r="K44" s="331"/>
      <c r="L44" s="331"/>
      <c r="M44" s="331"/>
      <c r="N44" s="331"/>
      <c r="O44" s="331"/>
      <c r="P44" s="331"/>
      <c r="Q44" s="331"/>
      <c r="R44" s="171"/>
      <c r="S44" s="172" t="str">
        <f>IF(SUM(G44:R44)=0,"",SUM(G44:R44))</f>
        <v/>
      </c>
      <c r="T44" s="173" t="s">
        <v>280</v>
      </c>
      <c r="U44" s="168"/>
      <c r="V44" s="162"/>
      <c r="W44" s="162"/>
    </row>
    <row r="45" spans="1:23" s="125" customFormat="1" ht="21.75" customHeight="1">
      <c r="A45" s="162"/>
      <c r="B45" s="133"/>
      <c r="C45" s="1514" t="s">
        <v>281</v>
      </c>
      <c r="D45" s="1515"/>
      <c r="E45" s="1515"/>
      <c r="F45" s="163" t="str">
        <f>IF(ISERROR($S$44/$S$43*100), "", $S$44/$S$43*100)</f>
        <v/>
      </c>
      <c r="G45" s="167" t="s">
        <v>755</v>
      </c>
      <c r="H45" s="166"/>
      <c r="I45" s="166"/>
      <c r="J45" s="166"/>
      <c r="K45" s="154"/>
      <c r="L45" s="154"/>
      <c r="M45" s="154"/>
      <c r="N45" s="154"/>
      <c r="O45" s="154"/>
      <c r="P45" s="154"/>
      <c r="Q45" s="154"/>
      <c r="R45" s="154"/>
      <c r="S45" s="139"/>
      <c r="T45" s="141"/>
      <c r="U45" s="140"/>
      <c r="V45" s="124"/>
      <c r="W45" s="162"/>
    </row>
    <row r="46" spans="1:23" s="125" customFormat="1" ht="9.75" customHeight="1">
      <c r="B46" s="155"/>
      <c r="C46" s="156"/>
      <c r="D46" s="156"/>
      <c r="E46" s="156"/>
      <c r="F46" s="156"/>
      <c r="G46" s="156"/>
      <c r="H46" s="156"/>
      <c r="I46" s="156"/>
      <c r="J46" s="156"/>
      <c r="K46" s="156"/>
      <c r="L46" s="156"/>
      <c r="M46" s="156"/>
      <c r="N46" s="156"/>
      <c r="O46" s="156"/>
      <c r="P46" s="156"/>
      <c r="Q46" s="156"/>
      <c r="R46" s="156"/>
      <c r="S46" s="156"/>
      <c r="T46" s="156"/>
      <c r="U46" s="157"/>
    </row>
    <row r="47" spans="1:23" s="125" customFormat="1" ht="16.5" customHeight="1">
      <c r="B47" s="1518" t="s">
        <v>151</v>
      </c>
      <c r="C47" s="1518"/>
      <c r="D47" s="1518"/>
      <c r="E47" s="1518"/>
      <c r="F47" s="1518"/>
      <c r="G47" s="1518"/>
      <c r="H47" s="1518"/>
    </row>
    <row r="48" spans="1:23" ht="30.75" customHeight="1">
      <c r="B48" s="1519" t="s">
        <v>756</v>
      </c>
      <c r="C48" s="1519"/>
      <c r="D48" s="1519"/>
      <c r="E48" s="1519"/>
      <c r="F48" s="1519"/>
      <c r="G48" s="1519"/>
      <c r="H48" s="1519"/>
      <c r="I48" s="1519"/>
      <c r="J48" s="1519"/>
      <c r="K48" s="1519"/>
      <c r="L48" s="1519"/>
      <c r="M48" s="1519"/>
      <c r="N48" s="1519"/>
      <c r="O48" s="1519"/>
      <c r="P48" s="1519"/>
      <c r="Q48" s="1519"/>
      <c r="R48" s="1519"/>
      <c r="S48" s="1519"/>
      <c r="T48" s="1519"/>
      <c r="U48" s="332"/>
    </row>
    <row r="49" spans="2:21" s="125" customFormat="1" ht="11.25">
      <c r="B49" s="332"/>
      <c r="C49" s="332"/>
      <c r="D49" s="332"/>
      <c r="E49" s="332"/>
      <c r="F49" s="332"/>
      <c r="G49" s="332"/>
      <c r="H49" s="332"/>
      <c r="I49" s="332"/>
      <c r="J49" s="332"/>
      <c r="K49" s="332"/>
      <c r="L49" s="332"/>
      <c r="M49" s="332"/>
      <c r="N49" s="332"/>
      <c r="O49" s="332"/>
      <c r="P49" s="332"/>
      <c r="Q49" s="332"/>
      <c r="R49" s="332"/>
      <c r="S49" s="332"/>
      <c r="T49" s="332"/>
      <c r="U49" s="332"/>
    </row>
    <row r="50" spans="2:21" s="125" customFormat="1" ht="21" customHeight="1"/>
    <row r="51" spans="2:21" s="125" customFormat="1" ht="15.75" customHeight="1"/>
    <row r="52" spans="2:21" s="125" customFormat="1" ht="27" customHeight="1"/>
  </sheetData>
  <mergeCells count="53">
    <mergeCell ref="B48:T48"/>
    <mergeCell ref="C36:F36"/>
    <mergeCell ref="C37:E37"/>
    <mergeCell ref="C39:E39"/>
    <mergeCell ref="C40:F40"/>
    <mergeCell ref="C41:E41"/>
    <mergeCell ref="C43:E43"/>
    <mergeCell ref="C44:F44"/>
    <mergeCell ref="C45:E45"/>
    <mergeCell ref="C29:F29"/>
    <mergeCell ref="C30:E30"/>
    <mergeCell ref="A33:A34"/>
    <mergeCell ref="C33:F34"/>
    <mergeCell ref="B47:H47"/>
    <mergeCell ref="C21:E21"/>
    <mergeCell ref="C22:F22"/>
    <mergeCell ref="C23:E23"/>
    <mergeCell ref="G26:O26"/>
    <mergeCell ref="C28:E28"/>
    <mergeCell ref="B2:V2"/>
    <mergeCell ref="B3:C3"/>
    <mergeCell ref="B4:C4"/>
    <mergeCell ref="D7:I7"/>
    <mergeCell ref="D8:I8"/>
    <mergeCell ref="O8:T8"/>
    <mergeCell ref="L3:S3"/>
    <mergeCell ref="U3:V3"/>
    <mergeCell ref="E3:I3"/>
    <mergeCell ref="J3:K3"/>
    <mergeCell ref="W33:W34"/>
    <mergeCell ref="C35:E35"/>
    <mergeCell ref="C26:F27"/>
    <mergeCell ref="C15:F16"/>
    <mergeCell ref="G15:O15"/>
    <mergeCell ref="P15:R15"/>
    <mergeCell ref="S15:T16"/>
    <mergeCell ref="C17:E17"/>
    <mergeCell ref="P26:R26"/>
    <mergeCell ref="S26:T27"/>
    <mergeCell ref="P33:R33"/>
    <mergeCell ref="S33:T34"/>
    <mergeCell ref="V33:V34"/>
    <mergeCell ref="C18:F18"/>
    <mergeCell ref="C19:E19"/>
    <mergeCell ref="G33:O33"/>
    <mergeCell ref="D10:I10"/>
    <mergeCell ref="E4:I4"/>
    <mergeCell ref="J4:K4"/>
    <mergeCell ref="M4:O4"/>
    <mergeCell ref="Q4:S4"/>
    <mergeCell ref="O7:T7"/>
    <mergeCell ref="D9:I9"/>
    <mergeCell ref="O9:T9"/>
  </mergeCells>
  <phoneticPr fontId="1"/>
  <conditionalFormatting sqref="A32">
    <cfRule type="expression" dxfId="29" priority="1" stopIfTrue="1">
      <formula>#REF!="届出不要"</formula>
    </cfRule>
    <cfRule type="expression" dxfId="28" priority="2" stopIfTrue="1">
      <formula>#REF!="届出要"</formula>
    </cfRule>
  </conditionalFormatting>
  <conditionalFormatting sqref="G17:Q18 G24:Q24 G31:Q31 K37:Q37">
    <cfRule type="expression" dxfId="27" priority="15" stopIfTrue="1">
      <formula>#REF!=1</formula>
    </cfRule>
  </conditionalFormatting>
  <conditionalFormatting sqref="G21:Q22">
    <cfRule type="expression" dxfId="26" priority="10" stopIfTrue="1">
      <formula>#REF!=1</formula>
    </cfRule>
  </conditionalFormatting>
  <conditionalFormatting sqref="G28:Q29">
    <cfRule type="expression" dxfId="25" priority="16" stopIfTrue="1">
      <formula>#REF!=1</formula>
    </cfRule>
  </conditionalFormatting>
  <conditionalFormatting sqref="G35:Q36">
    <cfRule type="expression" dxfId="24" priority="17" stopIfTrue="1">
      <formula>#REF!=1</formula>
    </cfRule>
  </conditionalFormatting>
  <conditionalFormatting sqref="G39:Q40">
    <cfRule type="expression" dxfId="23" priority="8" stopIfTrue="1">
      <formula>#REF!=1</formula>
    </cfRule>
  </conditionalFormatting>
  <conditionalFormatting sqref="G43:Q44">
    <cfRule type="expression" dxfId="22" priority="5" stopIfTrue="1">
      <formula>#REF!=1</formula>
    </cfRule>
  </conditionalFormatting>
  <conditionalFormatting sqref="K41:Q41">
    <cfRule type="expression" dxfId="21" priority="7" stopIfTrue="1">
      <formula>#REF!=1</formula>
    </cfRule>
  </conditionalFormatting>
  <conditionalFormatting sqref="K45:Q45">
    <cfRule type="expression" dxfId="20" priority="4" stopIfTrue="1">
      <formula>#REF!=1</formula>
    </cfRule>
  </conditionalFormatting>
  <conditionalFormatting sqref="U17:U19 U28:U31 U35:U37">
    <cfRule type="expression" dxfId="19" priority="14" stopIfTrue="1">
      <formula>#REF!=1</formula>
    </cfRule>
  </conditionalFormatting>
  <conditionalFormatting sqref="U21:U24">
    <cfRule type="expression" dxfId="18" priority="9" stopIfTrue="1">
      <formula>#REF!=1</formula>
    </cfRule>
  </conditionalFormatting>
  <conditionalFormatting sqref="U39:U41">
    <cfRule type="expression" dxfId="17" priority="6" stopIfTrue="1">
      <formula>#REF!=1</formula>
    </cfRule>
  </conditionalFormatting>
  <conditionalFormatting sqref="U43:U45">
    <cfRule type="expression" dxfId="16" priority="3" stopIfTrue="1">
      <formula>#REF!=1</formula>
    </cfRule>
  </conditionalFormatting>
  <conditionalFormatting sqref="W32">
    <cfRule type="expression" dxfId="15" priority="12" stopIfTrue="1">
      <formula>#REF!="届出不要"</formula>
    </cfRule>
    <cfRule type="expression" dxfId="14" priority="13" stopIfTrue="1">
      <formula>#REF!="届出要"</formula>
    </cfRule>
  </conditionalFormatting>
  <dataValidations disablePrompts="1" count="2">
    <dataValidation type="list" allowBlank="1" showInputMessage="1" showErrorMessage="1" sqref="C7:C10 N7:N8" xr:uid="{00000000-0002-0000-0800-000000000000}">
      <formula1>$Y$3:$Y$5</formula1>
    </dataValidation>
    <dataValidation type="list" allowBlank="1" showInputMessage="1" showErrorMessage="1" sqref="U28:U31 U21:U24 U17:U19 U35:U37 U39:U41 U43:U45" xr:uid="{00000000-0002-0000-0800-000001000000}">
      <formula1>"　,6/7"</formula1>
    </dataValidation>
  </dataValidations>
  <printOptions horizontalCentered="1"/>
  <pageMargins left="0.19685039370078741" right="0.19685039370078741" top="0.59055118110236227" bottom="0.19685039370078741" header="0.31496062992125984" footer="0.31496062992125984"/>
  <pageSetup paperSize="9" scale="91" orientation="landscape" r:id="rId1"/>
  <rowBreaks count="1" manualBreakCount="1">
    <brk id="31" max="2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Y48"/>
  <sheetViews>
    <sheetView view="pageBreakPreview" zoomScaleNormal="100" zoomScaleSheetLayoutView="100" workbookViewId="0">
      <selection activeCell="D3" sqref="D3"/>
    </sheetView>
  </sheetViews>
  <sheetFormatPr defaultRowHeight="12"/>
  <cols>
    <col min="1" max="1" width="0.5" style="121" customWidth="1"/>
    <col min="2" max="2" width="7.625" style="121" customWidth="1"/>
    <col min="3" max="3" width="5.375" style="121" customWidth="1"/>
    <col min="4" max="4" width="4.5" style="121" customWidth="1"/>
    <col min="5" max="5" width="10.5" style="121" customWidth="1"/>
    <col min="6" max="6" width="7.875" style="121" customWidth="1"/>
    <col min="7" max="17" width="5.625" style="121" customWidth="1"/>
    <col min="18" max="19" width="8.5" style="121" customWidth="1"/>
    <col min="20" max="20" width="10.25" style="121" customWidth="1"/>
    <col min="21" max="21" width="3.375" style="121" customWidth="1"/>
    <col min="22" max="22" width="8.5" style="121" customWidth="1"/>
    <col min="23" max="23" width="1.25" style="121" customWidth="1"/>
    <col min="24" max="24" width="2.875" style="121" customWidth="1"/>
    <col min="25" max="25" width="3.625" style="121" bestFit="1" customWidth="1"/>
    <col min="26" max="16384" width="9" style="121"/>
  </cols>
  <sheetData>
    <row r="1" spans="1:25" ht="14.25">
      <c r="A1" s="120"/>
      <c r="B1" s="333" t="s">
        <v>758</v>
      </c>
      <c r="C1" s="120"/>
      <c r="D1" s="120"/>
      <c r="E1" s="120"/>
      <c r="F1" s="120"/>
      <c r="G1" s="120"/>
      <c r="H1" s="120"/>
      <c r="I1" s="120"/>
      <c r="J1" s="120"/>
      <c r="K1" s="120"/>
      <c r="L1" s="120"/>
      <c r="M1" s="120"/>
      <c r="N1" s="120"/>
      <c r="O1" s="120"/>
      <c r="P1" s="120"/>
      <c r="Q1" s="120"/>
      <c r="R1" s="120"/>
      <c r="S1" s="120"/>
      <c r="T1" s="120"/>
      <c r="U1" s="120"/>
      <c r="V1" s="120"/>
      <c r="W1" s="120"/>
    </row>
    <row r="2" spans="1:25" ht="22.5" customHeight="1">
      <c r="A2" s="122"/>
      <c r="B2" s="1516" t="s">
        <v>762</v>
      </c>
      <c r="C2" s="1516"/>
      <c r="D2" s="1516"/>
      <c r="E2" s="1516"/>
      <c r="F2" s="1516"/>
      <c r="G2" s="1516"/>
      <c r="H2" s="1516"/>
      <c r="I2" s="1516"/>
      <c r="J2" s="1516"/>
      <c r="K2" s="1516"/>
      <c r="L2" s="1516"/>
      <c r="M2" s="1516"/>
      <c r="N2" s="1516"/>
      <c r="O2" s="1516"/>
      <c r="P2" s="1516"/>
      <c r="Q2" s="1516"/>
      <c r="R2" s="1516"/>
      <c r="S2" s="1516"/>
      <c r="T2" s="1516"/>
      <c r="U2" s="1516"/>
      <c r="V2" s="1516"/>
      <c r="W2" s="122"/>
    </row>
    <row r="3" spans="1:25" s="125" customFormat="1" ht="26.25" customHeight="1">
      <c r="A3" s="122"/>
      <c r="B3" s="1517" t="s">
        <v>124</v>
      </c>
      <c r="C3" s="1487"/>
      <c r="D3" s="123"/>
      <c r="E3" s="1484"/>
      <c r="F3" s="1485"/>
      <c r="G3" s="1485"/>
      <c r="H3" s="1485"/>
      <c r="I3" s="1486"/>
      <c r="J3" s="1487" t="s">
        <v>125</v>
      </c>
      <c r="K3" s="1487"/>
      <c r="L3" s="1484"/>
      <c r="M3" s="1485"/>
      <c r="N3" s="1485"/>
      <c r="O3" s="1485"/>
      <c r="P3" s="1485"/>
      <c r="Q3" s="1485"/>
      <c r="R3" s="1485"/>
      <c r="S3" s="1486"/>
      <c r="T3" s="317" t="s">
        <v>735</v>
      </c>
      <c r="U3" s="1504"/>
      <c r="V3" s="1506"/>
      <c r="W3" s="122"/>
      <c r="Y3" s="117" t="s">
        <v>118</v>
      </c>
    </row>
    <row r="4" spans="1:25" s="125" customFormat="1" ht="26.25" customHeight="1">
      <c r="A4" s="122"/>
      <c r="B4" s="1517" t="s">
        <v>126</v>
      </c>
      <c r="C4" s="1487"/>
      <c r="D4" s="123"/>
      <c r="E4" s="1484"/>
      <c r="F4" s="1485"/>
      <c r="G4" s="1485"/>
      <c r="H4" s="1485"/>
      <c r="I4" s="1486"/>
      <c r="J4" s="1487" t="s">
        <v>127</v>
      </c>
      <c r="K4" s="1487"/>
      <c r="L4" s="169" t="s">
        <v>141</v>
      </c>
      <c r="M4" s="1488"/>
      <c r="N4" s="1488"/>
      <c r="O4" s="1488"/>
      <c r="P4" s="170" t="s">
        <v>279</v>
      </c>
      <c r="Q4" s="1488"/>
      <c r="R4" s="1488"/>
      <c r="S4" s="1489"/>
      <c r="V4" s="126"/>
      <c r="W4" s="122"/>
      <c r="Y4" s="117" t="s">
        <v>119</v>
      </c>
    </row>
    <row r="5" spans="1:25" s="125" customFormat="1" ht="15" customHeight="1">
      <c r="A5" s="122"/>
      <c r="B5" s="124"/>
      <c r="C5" s="124"/>
      <c r="D5" s="124"/>
      <c r="E5" s="124"/>
      <c r="F5" s="124"/>
      <c r="G5" s="124"/>
      <c r="H5" s="124"/>
      <c r="I5" s="124"/>
      <c r="J5" s="124"/>
      <c r="K5" s="124"/>
      <c r="L5" s="124"/>
      <c r="M5" s="124"/>
      <c r="N5" s="124"/>
      <c r="O5" s="124"/>
      <c r="P5" s="124"/>
      <c r="Q5" s="124"/>
      <c r="R5" s="124"/>
      <c r="S5" s="124"/>
      <c r="T5" s="124"/>
      <c r="U5" s="124"/>
      <c r="V5" s="124"/>
      <c r="W5" s="122"/>
      <c r="Y5" s="117"/>
    </row>
    <row r="6" spans="1:25" s="125" customFormat="1" ht="9" customHeight="1">
      <c r="A6" s="122"/>
      <c r="B6" s="159"/>
      <c r="C6" s="130"/>
      <c r="D6" s="130"/>
      <c r="E6" s="130"/>
      <c r="F6" s="130"/>
      <c r="G6" s="130"/>
      <c r="H6" s="130"/>
      <c r="I6" s="130"/>
      <c r="J6" s="131"/>
      <c r="K6" s="124"/>
      <c r="L6" s="159"/>
      <c r="M6" s="130"/>
      <c r="N6" s="130"/>
      <c r="O6" s="130"/>
      <c r="P6" s="130"/>
      <c r="Q6" s="130"/>
      <c r="R6" s="130"/>
      <c r="S6" s="130"/>
      <c r="T6" s="131"/>
      <c r="U6" s="124"/>
      <c r="V6" s="124"/>
      <c r="W6" s="122"/>
    </row>
    <row r="7" spans="1:25" s="125" customFormat="1" ht="15" customHeight="1">
      <c r="A7" s="122"/>
      <c r="B7" s="315" t="s">
        <v>561</v>
      </c>
      <c r="C7" s="318" t="s">
        <v>118</v>
      </c>
      <c r="D7" s="1492" t="s">
        <v>736</v>
      </c>
      <c r="E7" s="1492"/>
      <c r="F7" s="1492"/>
      <c r="G7" s="1492"/>
      <c r="H7" s="1492"/>
      <c r="I7" s="1492"/>
      <c r="J7" s="319"/>
      <c r="K7" s="124"/>
      <c r="L7" s="88" t="s">
        <v>531</v>
      </c>
      <c r="M7" s="124"/>
      <c r="N7" s="318" t="s">
        <v>118</v>
      </c>
      <c r="O7" s="1490" t="s">
        <v>763</v>
      </c>
      <c r="P7" s="1490"/>
      <c r="Q7" s="1490"/>
      <c r="R7" s="1490"/>
      <c r="S7" s="1490"/>
      <c r="T7" s="1491"/>
      <c r="U7" s="124"/>
      <c r="V7" s="124"/>
      <c r="W7" s="122"/>
    </row>
    <row r="8" spans="1:25" s="125" customFormat="1" ht="15" customHeight="1">
      <c r="A8" s="124"/>
      <c r="B8" s="133"/>
      <c r="C8" s="318" t="s">
        <v>118</v>
      </c>
      <c r="D8" s="1492" t="s">
        <v>145</v>
      </c>
      <c r="E8" s="1492"/>
      <c r="F8" s="1492"/>
      <c r="G8" s="1492"/>
      <c r="H8" s="1492"/>
      <c r="I8" s="1492"/>
      <c r="J8" s="319"/>
      <c r="K8" s="124"/>
      <c r="L8" s="88"/>
      <c r="M8" s="124"/>
      <c r="N8" s="334"/>
      <c r="O8" s="1520"/>
      <c r="P8" s="1520"/>
      <c r="Q8" s="1520"/>
      <c r="R8" s="1520"/>
      <c r="S8" s="1520"/>
      <c r="T8" s="1521"/>
      <c r="U8" s="124"/>
      <c r="V8" s="124"/>
      <c r="W8" s="124"/>
    </row>
    <row r="9" spans="1:25" s="125" customFormat="1" ht="15" customHeight="1">
      <c r="A9" s="124"/>
      <c r="B9" s="164"/>
      <c r="C9" s="318" t="s">
        <v>118</v>
      </c>
      <c r="D9" s="1492" t="s">
        <v>146</v>
      </c>
      <c r="E9" s="1492"/>
      <c r="F9" s="1492"/>
      <c r="G9" s="1492"/>
      <c r="H9" s="1492"/>
      <c r="I9" s="1492"/>
      <c r="J9" s="319"/>
      <c r="K9" s="124"/>
      <c r="L9" s="133"/>
      <c r="M9" s="124"/>
      <c r="N9" s="124"/>
      <c r="O9" s="1493"/>
      <c r="P9" s="1493"/>
      <c r="Q9" s="1493"/>
      <c r="R9" s="1493"/>
      <c r="S9" s="1493"/>
      <c r="T9" s="1494"/>
      <c r="U9" s="124"/>
      <c r="V9" s="124"/>
      <c r="W9" s="124"/>
    </row>
    <row r="10" spans="1:25" s="125" customFormat="1" ht="15" customHeight="1">
      <c r="A10" s="124"/>
      <c r="B10" s="164"/>
      <c r="C10" s="318" t="s">
        <v>118</v>
      </c>
      <c r="D10" s="1483" t="s">
        <v>737</v>
      </c>
      <c r="E10" s="1483"/>
      <c r="F10" s="1483"/>
      <c r="G10" s="1483"/>
      <c r="H10" s="1483"/>
      <c r="I10" s="1483"/>
      <c r="J10" s="320"/>
      <c r="K10" s="124"/>
      <c r="L10" s="133" t="s">
        <v>147</v>
      </c>
      <c r="M10" s="124"/>
      <c r="N10" s="124"/>
      <c r="O10" s="124"/>
      <c r="P10" s="124"/>
      <c r="Q10" s="124"/>
      <c r="R10" s="124"/>
      <c r="S10" s="124"/>
      <c r="T10" s="158"/>
      <c r="U10" s="124"/>
      <c r="V10" s="124"/>
      <c r="W10" s="124"/>
    </row>
    <row r="11" spans="1:25" s="125" customFormat="1" ht="7.5" customHeight="1">
      <c r="A11" s="124"/>
      <c r="B11" s="160"/>
      <c r="C11" s="156"/>
      <c r="D11" s="156"/>
      <c r="E11" s="156"/>
      <c r="F11" s="156"/>
      <c r="G11" s="156"/>
      <c r="H11" s="156"/>
      <c r="I11" s="156"/>
      <c r="J11" s="157"/>
      <c r="K11" s="124"/>
      <c r="L11" s="155"/>
      <c r="M11" s="156"/>
      <c r="N11" s="156"/>
      <c r="O11" s="156"/>
      <c r="P11" s="156"/>
      <c r="Q11" s="156"/>
      <c r="R11" s="156"/>
      <c r="S11" s="156"/>
      <c r="T11" s="157"/>
      <c r="U11" s="124"/>
      <c r="V11" s="124"/>
      <c r="W11" s="124"/>
    </row>
    <row r="12" spans="1:25" s="125" customFormat="1" ht="9" customHeight="1">
      <c r="A12" s="124"/>
      <c r="B12" s="127"/>
      <c r="C12" s="124"/>
      <c r="D12" s="124"/>
      <c r="E12" s="124"/>
      <c r="F12" s="124"/>
      <c r="G12" s="124"/>
      <c r="H12" s="124"/>
      <c r="I12" s="124"/>
      <c r="J12" s="124"/>
      <c r="K12" s="124"/>
      <c r="L12" s="124"/>
      <c r="M12" s="124"/>
      <c r="N12" s="124"/>
      <c r="O12" s="124"/>
      <c r="P12" s="124"/>
      <c r="Q12" s="124"/>
      <c r="R12" s="124"/>
      <c r="S12" s="124"/>
      <c r="T12" s="124"/>
      <c r="U12" s="124"/>
      <c r="V12" s="124"/>
      <c r="W12" s="124"/>
    </row>
    <row r="13" spans="1:25" s="125" customFormat="1" ht="15" customHeight="1">
      <c r="A13" s="124"/>
      <c r="B13" s="127" t="s">
        <v>148</v>
      </c>
      <c r="C13" s="124"/>
      <c r="D13" s="124"/>
      <c r="E13" s="124"/>
      <c r="F13" s="124"/>
      <c r="G13" s="124"/>
      <c r="H13" s="124"/>
      <c r="I13" s="124"/>
      <c r="J13" s="124"/>
      <c r="K13" s="124"/>
      <c r="L13" s="124"/>
      <c r="M13" s="124"/>
      <c r="N13" s="124"/>
      <c r="O13" s="124"/>
      <c r="P13" s="124"/>
      <c r="Q13" s="124"/>
      <c r="R13" s="124"/>
      <c r="S13" s="124"/>
      <c r="T13" s="124"/>
      <c r="U13" s="124"/>
      <c r="V13" s="124"/>
      <c r="W13" s="124"/>
    </row>
    <row r="14" spans="1:25" s="125" customFormat="1" ht="11.25" customHeight="1">
      <c r="A14" s="132"/>
      <c r="B14" s="128"/>
      <c r="C14" s="129"/>
      <c r="D14" s="129"/>
      <c r="E14" s="130"/>
      <c r="F14" s="130"/>
      <c r="G14" s="130"/>
      <c r="H14" s="130"/>
      <c r="I14" s="130"/>
      <c r="J14" s="130"/>
      <c r="K14" s="130"/>
      <c r="L14" s="130"/>
      <c r="M14" s="130"/>
      <c r="N14" s="130"/>
      <c r="O14" s="130"/>
      <c r="P14" s="130"/>
      <c r="Q14" s="130"/>
      <c r="R14" s="130"/>
      <c r="S14" s="130"/>
      <c r="T14" s="130"/>
      <c r="U14" s="131"/>
      <c r="V14" s="124"/>
      <c r="W14" s="132"/>
    </row>
    <row r="15" spans="1:25" s="125" customFormat="1" ht="17.100000000000001" customHeight="1">
      <c r="A15" s="136"/>
      <c r="B15" s="133"/>
      <c r="C15" s="1498" t="s">
        <v>738</v>
      </c>
      <c r="D15" s="1499"/>
      <c r="E15" s="1499"/>
      <c r="F15" s="1500"/>
      <c r="G15" s="1504" t="s">
        <v>590</v>
      </c>
      <c r="H15" s="1505"/>
      <c r="I15" s="1505"/>
      <c r="J15" s="1505"/>
      <c r="K15" s="1505"/>
      <c r="L15" s="1505"/>
      <c r="M15" s="1505"/>
      <c r="N15" s="1505"/>
      <c r="O15" s="1506"/>
      <c r="P15" s="1504" t="s">
        <v>590</v>
      </c>
      <c r="Q15" s="1507"/>
      <c r="R15" s="1508"/>
      <c r="S15" s="1509" t="s">
        <v>128</v>
      </c>
      <c r="T15" s="1510"/>
      <c r="U15" s="135"/>
      <c r="V15" s="136"/>
      <c r="W15" s="136"/>
    </row>
    <row r="16" spans="1:25" s="125" customFormat="1" ht="17.100000000000001" customHeight="1">
      <c r="A16" s="136"/>
      <c r="B16" s="133"/>
      <c r="C16" s="1501"/>
      <c r="D16" s="1502"/>
      <c r="E16" s="1502"/>
      <c r="F16" s="1503"/>
      <c r="G16" s="134" t="s">
        <v>129</v>
      </c>
      <c r="H16" s="137" t="s">
        <v>130</v>
      </c>
      <c r="I16" s="137" t="s">
        <v>131</v>
      </c>
      <c r="J16" s="137" t="s">
        <v>132</v>
      </c>
      <c r="K16" s="137" t="s">
        <v>133</v>
      </c>
      <c r="L16" s="137" t="s">
        <v>134</v>
      </c>
      <c r="M16" s="137" t="s">
        <v>135</v>
      </c>
      <c r="N16" s="137" t="s">
        <v>136</v>
      </c>
      <c r="O16" s="137" t="s">
        <v>137</v>
      </c>
      <c r="P16" s="137" t="s">
        <v>138</v>
      </c>
      <c r="Q16" s="137" t="s">
        <v>139</v>
      </c>
      <c r="R16" s="137" t="s">
        <v>140</v>
      </c>
      <c r="S16" s="1511"/>
      <c r="T16" s="1512"/>
      <c r="U16" s="138"/>
      <c r="V16" s="136"/>
      <c r="W16" s="136"/>
    </row>
    <row r="17" spans="1:23" s="125" customFormat="1" ht="24.95" customHeight="1">
      <c r="A17" s="162"/>
      <c r="B17" s="321"/>
      <c r="C17" s="1496" t="s">
        <v>739</v>
      </c>
      <c r="D17" s="1497"/>
      <c r="E17" s="1497"/>
      <c r="F17" s="161" t="s">
        <v>740</v>
      </c>
      <c r="G17" s="322"/>
      <c r="H17" s="322"/>
      <c r="I17" s="322"/>
      <c r="J17" s="322"/>
      <c r="K17" s="322"/>
      <c r="L17" s="322"/>
      <c r="M17" s="322"/>
      <c r="N17" s="322"/>
      <c r="O17" s="322"/>
      <c r="P17" s="322"/>
      <c r="Q17" s="322"/>
      <c r="R17" s="171"/>
      <c r="S17" s="172" t="str">
        <f>IF(SUM(G17:R17)=0,"",SUM(G17:R17))</f>
        <v/>
      </c>
      <c r="T17" s="173" t="s">
        <v>150</v>
      </c>
      <c r="U17" s="140"/>
      <c r="W17" s="162"/>
    </row>
    <row r="18" spans="1:23" s="125" customFormat="1" ht="24.95" customHeight="1">
      <c r="A18" s="162"/>
      <c r="B18" s="323"/>
      <c r="C18" s="1496" t="s">
        <v>741</v>
      </c>
      <c r="D18" s="1497"/>
      <c r="E18" s="1497"/>
      <c r="F18" s="1513"/>
      <c r="G18" s="322"/>
      <c r="H18" s="322"/>
      <c r="I18" s="322"/>
      <c r="J18" s="322"/>
      <c r="K18" s="322"/>
      <c r="L18" s="322"/>
      <c r="M18" s="322"/>
      <c r="N18" s="322"/>
      <c r="O18" s="322"/>
      <c r="P18" s="322"/>
      <c r="Q18" s="322"/>
      <c r="R18" s="171"/>
      <c r="S18" s="172" t="str">
        <f>IF(SUM(G18:R18)=0,"",SUM(G18:R18))</f>
        <v/>
      </c>
      <c r="T18" s="173" t="s">
        <v>280</v>
      </c>
      <c r="U18" s="140"/>
      <c r="V18" s="162"/>
      <c r="W18" s="162"/>
    </row>
    <row r="19" spans="1:23" s="125" customFormat="1" ht="20.25" customHeight="1">
      <c r="A19" s="162"/>
      <c r="B19" s="133"/>
      <c r="C19" s="1514" t="s">
        <v>742</v>
      </c>
      <c r="D19" s="1515"/>
      <c r="E19" s="1515"/>
      <c r="F19" s="163" t="str">
        <f>IF(ISERROR($S$18/$S$17*100), "", $S$18/$S$17*100)</f>
        <v/>
      </c>
      <c r="G19" s="335" t="s">
        <v>760</v>
      </c>
      <c r="H19" s="166"/>
      <c r="I19" s="166"/>
      <c r="J19" s="166"/>
      <c r="K19" s="166"/>
      <c r="L19" s="166"/>
      <c r="M19" s="166"/>
      <c r="N19" s="166"/>
      <c r="O19" s="166"/>
      <c r="P19" s="166"/>
      <c r="Q19" s="166"/>
      <c r="R19" s="166"/>
      <c r="S19" s="139"/>
      <c r="T19" s="141"/>
      <c r="U19" s="140"/>
      <c r="V19" s="124"/>
      <c r="W19" s="162"/>
    </row>
    <row r="20" spans="1:23" s="125" customFormat="1" ht="14.25">
      <c r="A20" s="132"/>
      <c r="B20" s="145"/>
      <c r="C20" s="324" t="s">
        <v>258</v>
      </c>
      <c r="D20" s="324"/>
      <c r="F20" s="124"/>
      <c r="G20" s="156"/>
      <c r="H20" s="156"/>
      <c r="I20" s="156"/>
      <c r="J20" s="156"/>
      <c r="K20" s="156"/>
      <c r="L20" s="156"/>
      <c r="M20" s="156"/>
      <c r="N20" s="156"/>
      <c r="O20" s="156"/>
      <c r="P20" s="156"/>
      <c r="Q20" s="156"/>
      <c r="R20" s="156"/>
      <c r="S20" s="156"/>
      <c r="T20" s="156"/>
      <c r="U20" s="158"/>
      <c r="V20" s="124"/>
      <c r="W20" s="132"/>
    </row>
    <row r="21" spans="1:23" s="125" customFormat="1" ht="24.95" customHeight="1">
      <c r="A21" s="162"/>
      <c r="B21" s="321"/>
      <c r="C21" s="1496" t="s">
        <v>739</v>
      </c>
      <c r="D21" s="1497"/>
      <c r="E21" s="1497"/>
      <c r="F21" s="161" t="s">
        <v>740</v>
      </c>
      <c r="G21" s="322"/>
      <c r="H21" s="322"/>
      <c r="I21" s="322"/>
      <c r="J21" s="322"/>
      <c r="K21" s="322"/>
      <c r="L21" s="322"/>
      <c r="M21" s="322"/>
      <c r="N21" s="322"/>
      <c r="O21" s="322"/>
      <c r="P21" s="322"/>
      <c r="Q21" s="322"/>
      <c r="R21" s="171"/>
      <c r="S21" s="172" t="str">
        <f>IF(SUM(G21:R21)=0,"",SUM(G21:R21))</f>
        <v/>
      </c>
      <c r="T21" s="173" t="s">
        <v>150</v>
      </c>
      <c r="U21" s="140"/>
      <c r="W21" s="162"/>
    </row>
    <row r="22" spans="1:23" s="125" customFormat="1" ht="24.95" customHeight="1">
      <c r="A22" s="162"/>
      <c r="B22" s="323"/>
      <c r="C22" s="1496" t="s">
        <v>744</v>
      </c>
      <c r="D22" s="1497"/>
      <c r="E22" s="1497"/>
      <c r="F22" s="1513"/>
      <c r="G22" s="322"/>
      <c r="H22" s="322"/>
      <c r="I22" s="322"/>
      <c r="J22" s="322"/>
      <c r="K22" s="322"/>
      <c r="L22" s="322"/>
      <c r="M22" s="322"/>
      <c r="N22" s="322"/>
      <c r="O22" s="322"/>
      <c r="P22" s="322"/>
      <c r="Q22" s="322"/>
      <c r="R22" s="171"/>
      <c r="S22" s="172" t="str">
        <f>IF(SUM(G22:R22)=0,"",SUM(G22:R22))</f>
        <v/>
      </c>
      <c r="T22" s="173" t="s">
        <v>280</v>
      </c>
      <c r="U22" s="140"/>
      <c r="V22" s="162"/>
      <c r="W22" s="162"/>
    </row>
    <row r="23" spans="1:23" s="125" customFormat="1" ht="20.25" customHeight="1">
      <c r="A23" s="162"/>
      <c r="B23" s="133"/>
      <c r="C23" s="1514" t="s">
        <v>742</v>
      </c>
      <c r="D23" s="1515"/>
      <c r="E23" s="1515"/>
      <c r="F23" s="163" t="str">
        <f>IF(ISERROR($S$22/$S$21*100), "", $S$22/$S$21*100)</f>
        <v/>
      </c>
      <c r="G23" s="335" t="s">
        <v>761</v>
      </c>
      <c r="H23" s="166"/>
      <c r="I23" s="166"/>
      <c r="J23" s="166"/>
      <c r="K23" s="166"/>
      <c r="L23" s="166"/>
      <c r="M23" s="166"/>
      <c r="N23" s="166"/>
      <c r="O23" s="166"/>
      <c r="P23" s="166"/>
      <c r="Q23" s="166"/>
      <c r="R23" s="166"/>
      <c r="S23" s="139"/>
      <c r="T23" s="141"/>
      <c r="U23" s="140"/>
      <c r="V23" s="124"/>
      <c r="W23" s="162"/>
    </row>
    <row r="24" spans="1:23" s="125" customFormat="1" ht="9.75" customHeight="1">
      <c r="A24" s="162"/>
      <c r="B24" s="142"/>
      <c r="C24" s="136"/>
      <c r="D24" s="136"/>
      <c r="E24" s="136"/>
      <c r="F24" s="143"/>
      <c r="G24" s="124"/>
      <c r="H24" s="124"/>
      <c r="I24" s="124"/>
      <c r="J24" s="124"/>
      <c r="K24" s="124"/>
      <c r="L24" s="124"/>
      <c r="M24" s="124"/>
      <c r="N24" s="124"/>
      <c r="O24" s="124"/>
      <c r="P24" s="124"/>
      <c r="Q24" s="124"/>
      <c r="R24" s="124"/>
      <c r="S24" s="143"/>
      <c r="T24" s="144"/>
      <c r="U24" s="140"/>
      <c r="V24" s="124"/>
      <c r="W24" s="162"/>
    </row>
    <row r="25" spans="1:23" s="125" customFormat="1" ht="10.5" customHeight="1">
      <c r="A25" s="124"/>
      <c r="B25" s="145"/>
      <c r="C25" s="146"/>
      <c r="D25" s="146"/>
      <c r="E25" s="146"/>
      <c r="F25" s="146"/>
      <c r="G25" s="146"/>
      <c r="H25" s="146"/>
      <c r="I25" s="146"/>
      <c r="J25" s="146"/>
      <c r="K25" s="146"/>
      <c r="L25" s="146"/>
      <c r="M25" s="146"/>
      <c r="N25" s="146"/>
      <c r="O25" s="146"/>
      <c r="P25" s="146"/>
      <c r="Q25" s="146"/>
      <c r="R25" s="146"/>
      <c r="S25" s="146"/>
      <c r="T25" s="147"/>
      <c r="U25" s="148"/>
      <c r="V25" s="162"/>
      <c r="W25" s="124"/>
    </row>
    <row r="26" spans="1:23" s="125" customFormat="1" ht="17.100000000000001" customHeight="1">
      <c r="A26" s="136"/>
      <c r="B26" s="133"/>
      <c r="C26" s="1498" t="s">
        <v>746</v>
      </c>
      <c r="D26" s="1499"/>
      <c r="E26" s="1499"/>
      <c r="F26" s="1500"/>
      <c r="G26" s="1504" t="s">
        <v>590</v>
      </c>
      <c r="H26" s="1505"/>
      <c r="I26" s="1505"/>
      <c r="J26" s="1505"/>
      <c r="K26" s="1505"/>
      <c r="L26" s="1505"/>
      <c r="M26" s="1505"/>
      <c r="N26" s="1505"/>
      <c r="O26" s="1506"/>
      <c r="P26" s="1504" t="s">
        <v>590</v>
      </c>
      <c r="Q26" s="1507"/>
      <c r="R26" s="1508"/>
      <c r="S26" s="1509" t="s">
        <v>128</v>
      </c>
      <c r="T26" s="1510"/>
      <c r="U26" s="135"/>
      <c r="V26" s="136"/>
      <c r="W26" s="136"/>
    </row>
    <row r="27" spans="1:23" s="125" customFormat="1" ht="17.100000000000001" customHeight="1">
      <c r="A27" s="136"/>
      <c r="B27" s="133"/>
      <c r="C27" s="1501"/>
      <c r="D27" s="1502"/>
      <c r="E27" s="1502"/>
      <c r="F27" s="1503"/>
      <c r="G27" s="134" t="s">
        <v>129</v>
      </c>
      <c r="H27" s="137" t="s">
        <v>130</v>
      </c>
      <c r="I27" s="137" t="s">
        <v>131</v>
      </c>
      <c r="J27" s="137" t="s">
        <v>132</v>
      </c>
      <c r="K27" s="137" t="s">
        <v>133</v>
      </c>
      <c r="L27" s="137" t="s">
        <v>134</v>
      </c>
      <c r="M27" s="137" t="s">
        <v>135</v>
      </c>
      <c r="N27" s="137" t="s">
        <v>136</v>
      </c>
      <c r="O27" s="137" t="s">
        <v>137</v>
      </c>
      <c r="P27" s="137" t="s">
        <v>138</v>
      </c>
      <c r="Q27" s="137" t="s">
        <v>139</v>
      </c>
      <c r="R27" s="137" t="s">
        <v>140</v>
      </c>
      <c r="S27" s="1511"/>
      <c r="T27" s="1512"/>
      <c r="U27" s="138"/>
      <c r="V27" s="136"/>
      <c r="W27" s="136"/>
    </row>
    <row r="28" spans="1:23" s="125" customFormat="1" ht="24.95" customHeight="1">
      <c r="A28" s="162"/>
      <c r="B28" s="133"/>
      <c r="C28" s="1496" t="s">
        <v>739</v>
      </c>
      <c r="D28" s="1497"/>
      <c r="E28" s="1497"/>
      <c r="F28" s="161" t="s">
        <v>149</v>
      </c>
      <c r="G28" s="325"/>
      <c r="H28" s="325"/>
      <c r="I28" s="325"/>
      <c r="J28" s="325"/>
      <c r="K28" s="325"/>
      <c r="L28" s="325"/>
      <c r="M28" s="325"/>
      <c r="N28" s="325"/>
      <c r="O28" s="325"/>
      <c r="P28" s="325"/>
      <c r="Q28" s="325"/>
      <c r="R28" s="171"/>
      <c r="S28" s="172" t="str">
        <f>IF(SUM(G28:R28)=0,"",SUM(G28:R28))</f>
        <v/>
      </c>
      <c r="T28" s="173" t="s">
        <v>150</v>
      </c>
      <c r="U28" s="140"/>
      <c r="V28" s="124"/>
      <c r="W28" s="162"/>
    </row>
    <row r="29" spans="1:23" s="125" customFormat="1" ht="24.95" customHeight="1">
      <c r="A29" s="162"/>
      <c r="B29" s="133"/>
      <c r="C29" s="1496" t="s">
        <v>741</v>
      </c>
      <c r="D29" s="1497"/>
      <c r="E29" s="1497"/>
      <c r="F29" s="1513"/>
      <c r="G29" s="325"/>
      <c r="H29" s="325"/>
      <c r="I29" s="325"/>
      <c r="J29" s="325"/>
      <c r="K29" s="325"/>
      <c r="L29" s="325"/>
      <c r="M29" s="325"/>
      <c r="N29" s="325"/>
      <c r="O29" s="325"/>
      <c r="P29" s="325"/>
      <c r="Q29" s="325"/>
      <c r="R29" s="171"/>
      <c r="S29" s="172" t="str">
        <f>IF(SUM(G29:R29)=0,"",SUM(G29:R29))</f>
        <v/>
      </c>
      <c r="T29" s="173" t="s">
        <v>280</v>
      </c>
      <c r="U29" s="140"/>
      <c r="V29" s="162"/>
      <c r="W29" s="162"/>
    </row>
    <row r="30" spans="1:23" s="125" customFormat="1" ht="21.75" customHeight="1">
      <c r="A30" s="162"/>
      <c r="B30" s="133"/>
      <c r="C30" s="1514" t="s">
        <v>281</v>
      </c>
      <c r="D30" s="1515"/>
      <c r="E30" s="1515"/>
      <c r="F30" s="163" t="str">
        <f>IF(ISERROR($S$29/$S$28*100), "", $S$29/$S$28*100)</f>
        <v/>
      </c>
      <c r="G30" s="335" t="s">
        <v>749</v>
      </c>
      <c r="H30" s="166"/>
      <c r="I30" s="166"/>
      <c r="J30" s="166"/>
      <c r="K30" s="166"/>
      <c r="L30" s="166"/>
      <c r="M30" s="166"/>
      <c r="N30" s="166"/>
      <c r="O30" s="166"/>
      <c r="P30" s="166"/>
      <c r="Q30" s="166"/>
      <c r="R30" s="166"/>
      <c r="S30" s="139"/>
      <c r="T30" s="141"/>
      <c r="U30" s="140"/>
      <c r="V30" s="124"/>
      <c r="W30" s="162"/>
    </row>
    <row r="31" spans="1:23" s="125" customFormat="1" ht="11.25" customHeight="1">
      <c r="A31" s="162"/>
      <c r="B31" s="326"/>
      <c r="C31" s="327"/>
      <c r="D31" s="327"/>
      <c r="E31" s="327"/>
      <c r="F31" s="327"/>
      <c r="G31" s="328"/>
      <c r="H31" s="328"/>
      <c r="I31" s="328"/>
      <c r="J31" s="328"/>
      <c r="K31" s="328"/>
      <c r="L31" s="328"/>
      <c r="M31" s="328"/>
      <c r="N31" s="328"/>
      <c r="O31" s="328"/>
      <c r="P31" s="328"/>
      <c r="Q31" s="328"/>
      <c r="R31" s="328"/>
      <c r="S31" s="328"/>
      <c r="T31" s="329"/>
      <c r="U31" s="330"/>
      <c r="V31" s="124"/>
      <c r="W31" s="162"/>
    </row>
    <row r="32" spans="1:23" s="125" customFormat="1" ht="9" customHeight="1">
      <c r="A32" s="165"/>
      <c r="B32" s="149"/>
      <c r="C32" s="150"/>
      <c r="D32" s="150"/>
      <c r="E32" s="150"/>
      <c r="F32" s="150"/>
      <c r="G32" s="151"/>
      <c r="H32" s="151"/>
      <c r="I32" s="151"/>
      <c r="J32" s="151"/>
      <c r="K32" s="151"/>
      <c r="L32" s="151"/>
      <c r="M32" s="151"/>
      <c r="N32" s="151"/>
      <c r="O32" s="151"/>
      <c r="P32" s="151"/>
      <c r="Q32" s="151"/>
      <c r="R32" s="151"/>
      <c r="S32" s="150"/>
      <c r="T32" s="152"/>
      <c r="U32" s="153"/>
      <c r="V32" s="120"/>
      <c r="W32" s="165"/>
    </row>
    <row r="33" spans="1:23" s="125" customFormat="1" ht="17.100000000000001" customHeight="1">
      <c r="A33" s="1495"/>
      <c r="B33" s="133"/>
      <c r="C33" s="1498" t="s">
        <v>748</v>
      </c>
      <c r="D33" s="1499"/>
      <c r="E33" s="1499"/>
      <c r="F33" s="1500"/>
      <c r="G33" s="1504" t="s">
        <v>590</v>
      </c>
      <c r="H33" s="1505"/>
      <c r="I33" s="1505"/>
      <c r="J33" s="1505"/>
      <c r="K33" s="1505"/>
      <c r="L33" s="1505"/>
      <c r="M33" s="1505"/>
      <c r="N33" s="1505"/>
      <c r="O33" s="1506"/>
      <c r="P33" s="1504" t="s">
        <v>590</v>
      </c>
      <c r="Q33" s="1507"/>
      <c r="R33" s="1508"/>
      <c r="S33" s="1509" t="s">
        <v>128</v>
      </c>
      <c r="T33" s="1510"/>
      <c r="U33" s="135"/>
      <c r="V33" s="1495"/>
      <c r="W33" s="1495"/>
    </row>
    <row r="34" spans="1:23" s="125" customFormat="1" ht="17.100000000000001" customHeight="1">
      <c r="A34" s="1495"/>
      <c r="B34" s="133"/>
      <c r="C34" s="1501"/>
      <c r="D34" s="1502"/>
      <c r="E34" s="1502"/>
      <c r="F34" s="1503"/>
      <c r="G34" s="134" t="s">
        <v>129</v>
      </c>
      <c r="H34" s="137" t="s">
        <v>130</v>
      </c>
      <c r="I34" s="137" t="s">
        <v>131</v>
      </c>
      <c r="J34" s="137" t="s">
        <v>132</v>
      </c>
      <c r="K34" s="137" t="s">
        <v>133</v>
      </c>
      <c r="L34" s="137" t="s">
        <v>134</v>
      </c>
      <c r="M34" s="137" t="s">
        <v>135</v>
      </c>
      <c r="N34" s="137" t="s">
        <v>136</v>
      </c>
      <c r="O34" s="137" t="s">
        <v>137</v>
      </c>
      <c r="P34" s="137" t="s">
        <v>138</v>
      </c>
      <c r="Q34" s="137" t="s">
        <v>139</v>
      </c>
      <c r="R34" s="137" t="s">
        <v>140</v>
      </c>
      <c r="S34" s="1511"/>
      <c r="T34" s="1512"/>
      <c r="U34" s="138"/>
      <c r="V34" s="1495"/>
      <c r="W34" s="1495"/>
    </row>
    <row r="35" spans="1:23" s="125" customFormat="1" ht="24.95" customHeight="1">
      <c r="A35" s="162"/>
      <c r="B35" s="133"/>
      <c r="C35" s="1496" t="s">
        <v>739</v>
      </c>
      <c r="D35" s="1497"/>
      <c r="E35" s="1497"/>
      <c r="F35" s="161" t="s">
        <v>149</v>
      </c>
      <c r="G35" s="331"/>
      <c r="H35" s="331"/>
      <c r="I35" s="331"/>
      <c r="J35" s="331"/>
      <c r="K35" s="331"/>
      <c r="L35" s="331"/>
      <c r="M35" s="331"/>
      <c r="N35" s="331"/>
      <c r="O35" s="331"/>
      <c r="P35" s="331"/>
      <c r="Q35" s="331"/>
      <c r="R35" s="171"/>
      <c r="S35" s="172" t="str">
        <f>IF(SUM(G35:R35)=0,"",SUM(G35:R35))</f>
        <v/>
      </c>
      <c r="T35" s="173" t="s">
        <v>150</v>
      </c>
      <c r="U35" s="140"/>
      <c r="V35" s="124"/>
      <c r="W35" s="162"/>
    </row>
    <row r="36" spans="1:23" s="125" customFormat="1" ht="24.95" customHeight="1">
      <c r="A36" s="162"/>
      <c r="B36" s="133"/>
      <c r="C36" s="1496" t="s">
        <v>741</v>
      </c>
      <c r="D36" s="1497"/>
      <c r="E36" s="1497"/>
      <c r="F36" s="1513"/>
      <c r="G36" s="331"/>
      <c r="H36" s="331"/>
      <c r="I36" s="331"/>
      <c r="J36" s="331"/>
      <c r="K36" s="331"/>
      <c r="L36" s="331"/>
      <c r="M36" s="331"/>
      <c r="N36" s="331"/>
      <c r="O36" s="331"/>
      <c r="P36" s="331"/>
      <c r="Q36" s="331"/>
      <c r="R36" s="171"/>
      <c r="S36" s="172" t="str">
        <f>IF(SUM(G36:R36)=0,"",SUM(G36:R36))</f>
        <v/>
      </c>
      <c r="T36" s="173" t="s">
        <v>280</v>
      </c>
      <c r="U36" s="168"/>
      <c r="V36" s="162"/>
      <c r="W36" s="162"/>
    </row>
    <row r="37" spans="1:23" s="125" customFormat="1" ht="21.75" customHeight="1">
      <c r="A37" s="162"/>
      <c r="B37" s="133"/>
      <c r="C37" s="1514" t="s">
        <v>281</v>
      </c>
      <c r="D37" s="1515"/>
      <c r="E37" s="1515"/>
      <c r="F37" s="163" t="str">
        <f>IF(ISERROR($S$36/$S$35*100), "", $S$36/$S$35*100)</f>
        <v/>
      </c>
      <c r="G37" s="335" t="s">
        <v>764</v>
      </c>
      <c r="H37" s="166"/>
      <c r="I37" s="166"/>
      <c r="J37" s="166"/>
      <c r="K37" s="154"/>
      <c r="L37" s="154"/>
      <c r="M37" s="154"/>
      <c r="N37" s="154"/>
      <c r="O37" s="154"/>
      <c r="P37" s="154"/>
      <c r="Q37" s="154"/>
      <c r="R37" s="154"/>
      <c r="S37" s="139"/>
      <c r="T37" s="141"/>
      <c r="U37" s="140"/>
      <c r="V37" s="124"/>
      <c r="W37" s="162"/>
    </row>
    <row r="38" spans="1:23" s="125" customFormat="1" ht="14.25">
      <c r="A38" s="132"/>
      <c r="B38" s="145"/>
      <c r="C38" s="324" t="s">
        <v>258</v>
      </c>
      <c r="D38" s="324"/>
      <c r="F38" s="124"/>
      <c r="G38" s="156"/>
      <c r="H38" s="156"/>
      <c r="I38" s="156"/>
      <c r="J38" s="156"/>
      <c r="K38" s="156"/>
      <c r="L38" s="156"/>
      <c r="M38" s="156"/>
      <c r="N38" s="156"/>
      <c r="O38" s="156"/>
      <c r="P38" s="156"/>
      <c r="Q38" s="156"/>
      <c r="R38" s="156"/>
      <c r="S38" s="156"/>
      <c r="T38" s="156"/>
      <c r="U38" s="158"/>
      <c r="V38" s="124"/>
      <c r="W38" s="132"/>
    </row>
    <row r="39" spans="1:23" s="125" customFormat="1" ht="24.95" customHeight="1">
      <c r="A39" s="162"/>
      <c r="B39" s="133"/>
      <c r="C39" s="1496" t="s">
        <v>753</v>
      </c>
      <c r="D39" s="1497"/>
      <c r="E39" s="1497"/>
      <c r="F39" s="161" t="s">
        <v>149</v>
      </c>
      <c r="G39" s="331"/>
      <c r="H39" s="331"/>
      <c r="I39" s="331"/>
      <c r="J39" s="331"/>
      <c r="K39" s="331"/>
      <c r="L39" s="331"/>
      <c r="M39" s="331"/>
      <c r="N39" s="331"/>
      <c r="O39" s="331"/>
      <c r="P39" s="331"/>
      <c r="Q39" s="331"/>
      <c r="R39" s="171"/>
      <c r="S39" s="172" t="str">
        <f>IF(SUM(G39:R39)=0,"",SUM(G39:R39))</f>
        <v/>
      </c>
      <c r="T39" s="173" t="s">
        <v>150</v>
      </c>
      <c r="U39" s="140"/>
      <c r="V39" s="124"/>
      <c r="W39" s="162"/>
    </row>
    <row r="40" spans="1:23" s="125" customFormat="1" ht="24.95" customHeight="1">
      <c r="A40" s="162"/>
      <c r="B40" s="133"/>
      <c r="C40" s="1496" t="s">
        <v>754</v>
      </c>
      <c r="D40" s="1497"/>
      <c r="E40" s="1497"/>
      <c r="F40" s="1513"/>
      <c r="G40" s="331"/>
      <c r="H40" s="331"/>
      <c r="I40" s="331"/>
      <c r="J40" s="331"/>
      <c r="K40" s="331"/>
      <c r="L40" s="331"/>
      <c r="M40" s="331"/>
      <c r="N40" s="331"/>
      <c r="O40" s="331"/>
      <c r="P40" s="331"/>
      <c r="Q40" s="331"/>
      <c r="R40" s="171"/>
      <c r="S40" s="172" t="str">
        <f>IF(SUM(G40:R40)=0,"",SUM(G40:R40))</f>
        <v/>
      </c>
      <c r="T40" s="173" t="s">
        <v>280</v>
      </c>
      <c r="U40" s="168"/>
      <c r="V40" s="162"/>
      <c r="W40" s="162"/>
    </row>
    <row r="41" spans="1:23" s="125" customFormat="1" ht="21.75" customHeight="1">
      <c r="A41" s="162"/>
      <c r="B41" s="133"/>
      <c r="C41" s="1514" t="s">
        <v>281</v>
      </c>
      <c r="D41" s="1515"/>
      <c r="E41" s="1515"/>
      <c r="F41" s="163" t="str">
        <f>IF(ISERROR($S$40/$S$39*100), "", $S$40/$S$39*100)</f>
        <v/>
      </c>
      <c r="G41" s="167" t="s">
        <v>755</v>
      </c>
      <c r="H41" s="166"/>
      <c r="I41" s="166"/>
      <c r="J41" s="166"/>
      <c r="K41" s="154"/>
      <c r="L41" s="154"/>
      <c r="M41" s="154"/>
      <c r="N41" s="154"/>
      <c r="O41" s="154"/>
      <c r="P41" s="154"/>
      <c r="Q41" s="154"/>
      <c r="R41" s="154"/>
      <c r="S41" s="139"/>
      <c r="T41" s="141"/>
      <c r="U41" s="140"/>
      <c r="V41" s="124"/>
      <c r="W41" s="162"/>
    </row>
    <row r="42" spans="1:23" s="125" customFormat="1" ht="9.75" customHeight="1">
      <c r="B42" s="155"/>
      <c r="C42" s="156"/>
      <c r="D42" s="156"/>
      <c r="E42" s="156"/>
      <c r="F42" s="156"/>
      <c r="G42" s="156"/>
      <c r="H42" s="156"/>
      <c r="I42" s="156"/>
      <c r="J42" s="156"/>
      <c r="K42" s="156"/>
      <c r="L42" s="156"/>
      <c r="M42" s="156"/>
      <c r="N42" s="156"/>
      <c r="O42" s="156"/>
      <c r="P42" s="156"/>
      <c r="Q42" s="156"/>
      <c r="R42" s="156"/>
      <c r="S42" s="156"/>
      <c r="T42" s="156"/>
      <c r="U42" s="157"/>
    </row>
    <row r="43" spans="1:23" s="125" customFormat="1" ht="16.5" customHeight="1">
      <c r="B43" s="1518" t="s">
        <v>151</v>
      </c>
      <c r="C43" s="1518"/>
      <c r="D43" s="1518"/>
      <c r="E43" s="1518"/>
      <c r="F43" s="1518"/>
      <c r="G43" s="1518"/>
      <c r="H43" s="1518"/>
    </row>
    <row r="44" spans="1:23" ht="27.75" customHeight="1">
      <c r="B44" s="1519" t="s">
        <v>756</v>
      </c>
      <c r="C44" s="1519"/>
      <c r="D44" s="1519"/>
      <c r="E44" s="1519"/>
      <c r="F44" s="1519"/>
      <c r="G44" s="1519"/>
      <c r="H44" s="1519"/>
      <c r="I44" s="1519"/>
      <c r="J44" s="1519"/>
      <c r="K44" s="1519"/>
      <c r="L44" s="1519"/>
      <c r="M44" s="1519"/>
      <c r="N44" s="1519"/>
      <c r="O44" s="1519"/>
      <c r="P44" s="1519"/>
      <c r="Q44" s="1519"/>
      <c r="R44" s="1519"/>
      <c r="S44" s="1519"/>
      <c r="T44" s="1519"/>
      <c r="U44" s="332"/>
    </row>
    <row r="45" spans="1:23" s="125" customFormat="1" ht="11.25">
      <c r="B45" s="332"/>
      <c r="C45" s="332"/>
      <c r="D45" s="332"/>
      <c r="E45" s="332"/>
      <c r="F45" s="332"/>
      <c r="G45" s="332"/>
      <c r="H45" s="332"/>
      <c r="I45" s="332"/>
      <c r="J45" s="332"/>
      <c r="K45" s="332"/>
      <c r="L45" s="332"/>
      <c r="M45" s="332"/>
      <c r="N45" s="332"/>
      <c r="O45" s="332"/>
      <c r="P45" s="332"/>
      <c r="Q45" s="332"/>
      <c r="R45" s="332"/>
      <c r="S45" s="332"/>
      <c r="T45" s="332"/>
      <c r="U45" s="332"/>
    </row>
    <row r="46" spans="1:23" s="125" customFormat="1" ht="21" customHeight="1"/>
    <row r="47" spans="1:23" s="125" customFormat="1" ht="15.75" customHeight="1"/>
    <row r="48" spans="1:23" s="125" customFormat="1" ht="27" customHeight="1"/>
  </sheetData>
  <mergeCells count="50">
    <mergeCell ref="B44:T44"/>
    <mergeCell ref="C39:E39"/>
    <mergeCell ref="C40:F40"/>
    <mergeCell ref="C41:E41"/>
    <mergeCell ref="B43:H43"/>
    <mergeCell ref="C37:E37"/>
    <mergeCell ref="C30:E30"/>
    <mergeCell ref="A33:A34"/>
    <mergeCell ref="C33:F34"/>
    <mergeCell ref="G33:O33"/>
    <mergeCell ref="C28:E28"/>
    <mergeCell ref="C29:F29"/>
    <mergeCell ref="W33:W34"/>
    <mergeCell ref="C35:E35"/>
    <mergeCell ref="C36:F36"/>
    <mergeCell ref="P33:R33"/>
    <mergeCell ref="S33:T34"/>
    <mergeCell ref="V33:V34"/>
    <mergeCell ref="C23:E23"/>
    <mergeCell ref="C26:F27"/>
    <mergeCell ref="G26:O26"/>
    <mergeCell ref="P26:R26"/>
    <mergeCell ref="S26:T27"/>
    <mergeCell ref="C17:E17"/>
    <mergeCell ref="C18:F18"/>
    <mergeCell ref="C19:E19"/>
    <mergeCell ref="C21:E21"/>
    <mergeCell ref="C22:F22"/>
    <mergeCell ref="D10:I10"/>
    <mergeCell ref="C15:F16"/>
    <mergeCell ref="G15:O15"/>
    <mergeCell ref="P15:R15"/>
    <mergeCell ref="S15:T16"/>
    <mergeCell ref="D7:I7"/>
    <mergeCell ref="O7:T7"/>
    <mergeCell ref="D8:I8"/>
    <mergeCell ref="O8:T8"/>
    <mergeCell ref="D9:I9"/>
    <mergeCell ref="O9:T9"/>
    <mergeCell ref="B4:C4"/>
    <mergeCell ref="E4:I4"/>
    <mergeCell ref="J4:K4"/>
    <mergeCell ref="M4:O4"/>
    <mergeCell ref="Q4:S4"/>
    <mergeCell ref="B2:V2"/>
    <mergeCell ref="B3:C3"/>
    <mergeCell ref="E3:I3"/>
    <mergeCell ref="J3:K3"/>
    <mergeCell ref="L3:S3"/>
    <mergeCell ref="U3:V3"/>
  </mergeCells>
  <phoneticPr fontId="1"/>
  <conditionalFormatting sqref="A32">
    <cfRule type="expression" dxfId="13" priority="1" stopIfTrue="1">
      <formula>#REF!="届出不要"</formula>
    </cfRule>
    <cfRule type="expression" dxfId="12" priority="2" stopIfTrue="1">
      <formula>#REF!="届出要"</formula>
    </cfRule>
  </conditionalFormatting>
  <conditionalFormatting sqref="G17:Q18 G24:Q24 G31:Q31 K37:Q37">
    <cfRule type="expression" dxfId="11" priority="15" stopIfTrue="1">
      <formula>#REF!=1</formula>
    </cfRule>
  </conditionalFormatting>
  <conditionalFormatting sqref="G21:Q22">
    <cfRule type="expression" dxfId="10" priority="10" stopIfTrue="1">
      <formula>#REF!=1</formula>
    </cfRule>
  </conditionalFormatting>
  <conditionalFormatting sqref="G28:Q29">
    <cfRule type="expression" dxfId="9" priority="16" stopIfTrue="1">
      <formula>#REF!=1</formula>
    </cfRule>
  </conditionalFormatting>
  <conditionalFormatting sqref="G35:Q36">
    <cfRule type="expression" dxfId="8" priority="17" stopIfTrue="1">
      <formula>#REF!=1</formula>
    </cfRule>
  </conditionalFormatting>
  <conditionalFormatting sqref="G39:Q40">
    <cfRule type="expression" dxfId="7" priority="5" stopIfTrue="1">
      <formula>#REF!=1</formula>
    </cfRule>
  </conditionalFormatting>
  <conditionalFormatting sqref="K41:Q41">
    <cfRule type="expression" dxfId="6" priority="4" stopIfTrue="1">
      <formula>#REF!=1</formula>
    </cfRule>
  </conditionalFormatting>
  <conditionalFormatting sqref="U17:U19 U28:U31 U35:U37">
    <cfRule type="expression" dxfId="5" priority="14" stopIfTrue="1">
      <formula>#REF!=1</formula>
    </cfRule>
  </conditionalFormatting>
  <conditionalFormatting sqref="U21:U24">
    <cfRule type="expression" dxfId="4" priority="9" stopIfTrue="1">
      <formula>#REF!=1</formula>
    </cfRule>
  </conditionalFormatting>
  <conditionalFormatting sqref="U39:U41">
    <cfRule type="expression" dxfId="3" priority="3" stopIfTrue="1">
      <formula>#REF!=1</formula>
    </cfRule>
  </conditionalFormatting>
  <conditionalFormatting sqref="W32">
    <cfRule type="expression" dxfId="2" priority="12" stopIfTrue="1">
      <formula>#REF!="届出不要"</formula>
    </cfRule>
    <cfRule type="expression" dxfId="1" priority="13" stopIfTrue="1">
      <formula>#REF!="届出要"</formula>
    </cfRule>
  </conditionalFormatting>
  <dataValidations count="2">
    <dataValidation type="list" allowBlank="1" showInputMessage="1" showErrorMessage="1" sqref="U28:U31 U21:U24 U17:U19 U35:U37 U39:U41" xr:uid="{00000000-0002-0000-0900-000000000000}">
      <formula1>"　,6/7"</formula1>
    </dataValidation>
    <dataValidation type="list" allowBlank="1" showInputMessage="1" showErrorMessage="1" sqref="C7:C10 N7:N8" xr:uid="{00000000-0002-0000-0900-000001000000}">
      <formula1>$Y$3:$Y$5</formula1>
    </dataValidation>
  </dataValidations>
  <printOptions horizontalCentered="1"/>
  <pageMargins left="0.19685039370078741" right="0.19685039370078741" top="0.59055118110236227" bottom="0.19685039370078741" header="0.31496062992125984" footer="0.31496062992125984"/>
  <pageSetup paperSize="9" scale="74"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W157"/>
  <sheetViews>
    <sheetView zoomScaleNormal="100" workbookViewId="0">
      <selection activeCell="Q4" sqref="Q4"/>
    </sheetView>
  </sheetViews>
  <sheetFormatPr defaultRowHeight="13.5"/>
  <cols>
    <col min="1" max="49" width="1.875" style="103" customWidth="1"/>
    <col min="50" max="92" width="1.625" style="103" customWidth="1"/>
    <col min="93" max="16384" width="9" style="103"/>
  </cols>
  <sheetData>
    <row r="1" spans="1:49" ht="12" customHeight="1">
      <c r="A1" s="103" t="s">
        <v>776</v>
      </c>
    </row>
    <row r="2" spans="1:49" ht="14.25">
      <c r="A2" s="1522" t="s">
        <v>777</v>
      </c>
      <c r="B2" s="1522"/>
      <c r="C2" s="1522"/>
      <c r="D2" s="1522"/>
      <c r="E2" s="1522"/>
      <c r="F2" s="1522"/>
      <c r="G2" s="1522"/>
      <c r="H2" s="1522"/>
      <c r="I2" s="1522"/>
      <c r="J2" s="1522"/>
      <c r="K2" s="1522"/>
      <c r="L2" s="1522"/>
      <c r="M2" s="1522"/>
      <c r="N2" s="1522"/>
      <c r="O2" s="1522"/>
      <c r="P2" s="1522"/>
      <c r="Q2" s="1522"/>
      <c r="R2" s="1522"/>
      <c r="S2" s="1522"/>
      <c r="T2" s="1522"/>
      <c r="U2" s="1522"/>
      <c r="V2" s="1522"/>
      <c r="W2" s="1522"/>
      <c r="X2" s="1522"/>
      <c r="Y2" s="1522"/>
      <c r="Z2" s="1522"/>
      <c r="AA2" s="1522"/>
      <c r="AB2" s="1522"/>
      <c r="AC2" s="1522"/>
      <c r="AD2" s="1522"/>
      <c r="AE2" s="1522"/>
      <c r="AF2" s="1522"/>
      <c r="AG2" s="1522"/>
      <c r="AH2" s="1522"/>
      <c r="AI2" s="1522"/>
      <c r="AJ2" s="1522"/>
      <c r="AK2" s="1522"/>
      <c r="AL2" s="1522"/>
      <c r="AM2" s="1522"/>
      <c r="AN2" s="1522"/>
      <c r="AO2" s="1522"/>
      <c r="AP2" s="1522"/>
      <c r="AQ2" s="1522"/>
      <c r="AR2" s="1522"/>
      <c r="AS2" s="1522"/>
      <c r="AT2" s="1522"/>
      <c r="AU2" s="1522"/>
      <c r="AV2" s="1522"/>
      <c r="AW2" s="1522"/>
    </row>
    <row r="3" spans="1:49" s="336" customFormat="1" ht="12" customHeight="1"/>
    <row r="4" spans="1:49" s="336" customFormat="1" ht="30.75" customHeight="1">
      <c r="X4" s="1523" t="s">
        <v>778</v>
      </c>
      <c r="Y4" s="1523"/>
      <c r="Z4" s="1523"/>
      <c r="AA4" s="1523"/>
      <c r="AB4" s="1523"/>
      <c r="AC4" s="1523"/>
      <c r="AD4" s="1523"/>
      <c r="AE4" s="1523"/>
      <c r="AF4" s="1524"/>
      <c r="AG4" s="1524"/>
      <c r="AH4" s="1524"/>
      <c r="AI4" s="1524"/>
      <c r="AJ4" s="1524"/>
      <c r="AK4" s="1524"/>
      <c r="AL4" s="1524"/>
      <c r="AM4" s="1524"/>
      <c r="AN4" s="1524"/>
      <c r="AO4" s="1524"/>
      <c r="AP4" s="1524"/>
      <c r="AQ4" s="1524"/>
      <c r="AR4" s="1524"/>
      <c r="AS4" s="1524"/>
      <c r="AT4" s="1524"/>
      <c r="AU4" s="1524"/>
      <c r="AV4" s="1524"/>
      <c r="AW4" s="1524"/>
    </row>
    <row r="5" spans="1:49" s="336" customFormat="1" ht="30.75" customHeight="1">
      <c r="X5" s="1523" t="s">
        <v>779</v>
      </c>
      <c r="Y5" s="1523"/>
      <c r="Z5" s="1523"/>
      <c r="AA5" s="1523"/>
      <c r="AB5" s="1523"/>
      <c r="AC5" s="1523"/>
      <c r="AD5" s="1523"/>
      <c r="AE5" s="1523"/>
      <c r="AF5" s="1524"/>
      <c r="AG5" s="1524"/>
      <c r="AH5" s="1524"/>
      <c r="AI5" s="1524"/>
      <c r="AJ5" s="1524"/>
      <c r="AK5" s="1524"/>
      <c r="AL5" s="1524"/>
      <c r="AM5" s="1524"/>
      <c r="AN5" s="1524"/>
      <c r="AO5" s="1524"/>
      <c r="AP5" s="1524"/>
      <c r="AQ5" s="1524"/>
      <c r="AR5" s="1524"/>
      <c r="AS5" s="1524"/>
      <c r="AT5" s="1524"/>
      <c r="AU5" s="1524"/>
      <c r="AV5" s="1524"/>
      <c r="AW5" s="1524"/>
    </row>
    <row r="6" spans="1:49" s="336" customFormat="1" ht="30.75" customHeight="1">
      <c r="X6" s="1523" t="s">
        <v>780</v>
      </c>
      <c r="Y6" s="1523"/>
      <c r="Z6" s="1523"/>
      <c r="AA6" s="1523"/>
      <c r="AB6" s="1523"/>
      <c r="AC6" s="1523"/>
      <c r="AD6" s="1523"/>
      <c r="AE6" s="1523"/>
      <c r="AF6" s="1524"/>
      <c r="AG6" s="1524"/>
      <c r="AH6" s="1524"/>
      <c r="AI6" s="1524"/>
      <c r="AJ6" s="1524"/>
      <c r="AK6" s="1524"/>
      <c r="AL6" s="1524"/>
      <c r="AM6" s="1524"/>
      <c r="AN6" s="1524"/>
      <c r="AO6" s="1524"/>
      <c r="AP6" s="1524"/>
      <c r="AQ6" s="1524"/>
      <c r="AR6" s="1524"/>
      <c r="AS6" s="1524"/>
      <c r="AT6" s="1524"/>
      <c r="AU6" s="1524"/>
      <c r="AV6" s="1524"/>
      <c r="AW6" s="1524"/>
    </row>
    <row r="7" spans="1:49" s="336" customFormat="1" ht="12" customHeight="1"/>
    <row r="8" spans="1:49" s="336" customFormat="1" ht="18.75" customHeight="1">
      <c r="B8" s="336" t="s">
        <v>781</v>
      </c>
    </row>
    <row r="9" spans="1:49" s="336" customFormat="1" ht="12" customHeight="1"/>
    <row r="10" spans="1:49" s="336" customFormat="1">
      <c r="A10" s="1525" t="s">
        <v>565</v>
      </c>
      <c r="B10" s="1526"/>
      <c r="C10" s="1526"/>
      <c r="D10" s="1526"/>
      <c r="E10" s="1526"/>
      <c r="F10" s="1526"/>
      <c r="G10" s="1526"/>
      <c r="H10" s="1527"/>
      <c r="I10" s="1528"/>
      <c r="J10" s="1528"/>
      <c r="K10" s="1528"/>
      <c r="L10" s="1528"/>
      <c r="M10" s="1528"/>
      <c r="N10" s="1528"/>
      <c r="O10" s="1528"/>
      <c r="P10" s="1528"/>
      <c r="Q10" s="1528"/>
      <c r="R10" s="1528"/>
      <c r="S10" s="1528"/>
      <c r="T10" s="1528"/>
      <c r="U10" s="1528"/>
      <c r="V10" s="1528"/>
      <c r="W10" s="1528"/>
      <c r="X10" s="1528"/>
      <c r="Y10" s="1528"/>
      <c r="Z10" s="1528"/>
      <c r="AA10" s="1528"/>
      <c r="AB10" s="1528"/>
      <c r="AC10" s="1528"/>
      <c r="AD10" s="1529" t="s">
        <v>782</v>
      </c>
      <c r="AE10" s="1530"/>
      <c r="AF10" s="1530"/>
      <c r="AG10" s="1530"/>
      <c r="AH10" s="1530"/>
      <c r="AI10" s="1530"/>
      <c r="AJ10" s="1530"/>
      <c r="AK10" s="1530"/>
      <c r="AL10" s="1530"/>
      <c r="AM10" s="1530"/>
      <c r="AN10" s="1530"/>
      <c r="AO10" s="1531" t="s">
        <v>783</v>
      </c>
      <c r="AP10" s="1530"/>
      <c r="AQ10" s="1530"/>
      <c r="AR10" s="1530"/>
      <c r="AS10" s="1530"/>
      <c r="AT10" s="1530"/>
      <c r="AU10" s="1530"/>
      <c r="AV10" s="1530"/>
      <c r="AW10" s="1532"/>
    </row>
    <row r="11" spans="1:49" s="336" customFormat="1" ht="12">
      <c r="A11" s="1533"/>
      <c r="B11" s="1534"/>
      <c r="C11" s="1534"/>
      <c r="D11" s="1534"/>
      <c r="E11" s="1534"/>
      <c r="F11" s="1534"/>
      <c r="G11" s="1535"/>
      <c r="H11" s="1539"/>
      <c r="I11" s="1540"/>
      <c r="J11" s="1540"/>
      <c r="K11" s="1540"/>
      <c r="L11" s="1540"/>
      <c r="M11" s="1540"/>
      <c r="N11" s="1540"/>
      <c r="O11" s="1540"/>
      <c r="P11" s="1540"/>
      <c r="Q11" s="1540"/>
      <c r="R11" s="1540"/>
      <c r="S11" s="1540"/>
      <c r="T11" s="1540"/>
      <c r="U11" s="1540"/>
      <c r="V11" s="1540"/>
      <c r="W11" s="1540"/>
      <c r="X11" s="1540"/>
      <c r="Y11" s="1540"/>
      <c r="Z11" s="1540"/>
      <c r="AA11" s="1540"/>
      <c r="AB11" s="1540"/>
      <c r="AC11" s="1540"/>
      <c r="AD11" s="1543"/>
      <c r="AE11" s="1544"/>
      <c r="AF11" s="1544"/>
      <c r="AG11" s="1544"/>
      <c r="AH11" s="1544"/>
      <c r="AI11" s="1544"/>
      <c r="AJ11" s="1544"/>
      <c r="AK11" s="1544"/>
      <c r="AL11" s="1544"/>
      <c r="AM11" s="1544"/>
      <c r="AN11" s="1544"/>
      <c r="AO11" s="1545"/>
      <c r="AP11" s="1544"/>
      <c r="AQ11" s="1544"/>
      <c r="AR11" s="1544"/>
      <c r="AS11" s="1544"/>
      <c r="AT11" s="1544"/>
      <c r="AU11" s="1544"/>
      <c r="AV11" s="1544"/>
      <c r="AW11" s="1546"/>
    </row>
    <row r="12" spans="1:49" s="336" customFormat="1" ht="12">
      <c r="A12" s="1533"/>
      <c r="B12" s="1534"/>
      <c r="C12" s="1534"/>
      <c r="D12" s="1534"/>
      <c r="E12" s="1534"/>
      <c r="F12" s="1534"/>
      <c r="G12" s="1535"/>
      <c r="H12" s="1539"/>
      <c r="I12" s="1540"/>
      <c r="J12" s="1540"/>
      <c r="K12" s="1540"/>
      <c r="L12" s="1540"/>
      <c r="M12" s="1540"/>
      <c r="N12" s="1540"/>
      <c r="O12" s="1540"/>
      <c r="P12" s="1540"/>
      <c r="Q12" s="1540"/>
      <c r="R12" s="1540"/>
      <c r="S12" s="1540"/>
      <c r="T12" s="1540"/>
      <c r="U12" s="1540"/>
      <c r="V12" s="1540"/>
      <c r="W12" s="1540"/>
      <c r="X12" s="1540"/>
      <c r="Y12" s="1540"/>
      <c r="Z12" s="1540"/>
      <c r="AA12" s="1540"/>
      <c r="AB12" s="1540"/>
      <c r="AC12" s="1540"/>
      <c r="AD12" s="1543"/>
      <c r="AE12" s="1544"/>
      <c r="AF12" s="1544"/>
      <c r="AG12" s="1544"/>
      <c r="AH12" s="1544"/>
      <c r="AI12" s="1544"/>
      <c r="AJ12" s="1544"/>
      <c r="AK12" s="1544"/>
      <c r="AL12" s="1544"/>
      <c r="AM12" s="1544"/>
      <c r="AN12" s="1544"/>
      <c r="AO12" s="1545"/>
      <c r="AP12" s="1544"/>
      <c r="AQ12" s="1544"/>
      <c r="AR12" s="1544"/>
      <c r="AS12" s="1544"/>
      <c r="AT12" s="1544"/>
      <c r="AU12" s="1544"/>
      <c r="AV12" s="1544"/>
      <c r="AW12" s="1546"/>
    </row>
    <row r="13" spans="1:49" s="336" customFormat="1" ht="12" customHeight="1">
      <c r="A13" s="1536"/>
      <c r="B13" s="1537"/>
      <c r="C13" s="1537"/>
      <c r="D13" s="1537"/>
      <c r="E13" s="1537"/>
      <c r="F13" s="1537"/>
      <c r="G13" s="1538"/>
      <c r="H13" s="1541"/>
      <c r="I13" s="1542"/>
      <c r="J13" s="1542"/>
      <c r="K13" s="1542"/>
      <c r="L13" s="1542"/>
      <c r="M13" s="1542"/>
      <c r="N13" s="1542"/>
      <c r="O13" s="1542"/>
      <c r="P13" s="1542"/>
      <c r="Q13" s="1542"/>
      <c r="R13" s="1542"/>
      <c r="S13" s="1542"/>
      <c r="T13" s="1542"/>
      <c r="U13" s="1542"/>
      <c r="V13" s="1542"/>
      <c r="W13" s="1542"/>
      <c r="X13" s="1542"/>
      <c r="Y13" s="1542"/>
      <c r="Z13" s="1542"/>
      <c r="AA13" s="1542"/>
      <c r="AB13" s="1542"/>
      <c r="AC13" s="1542"/>
      <c r="AD13" s="1543"/>
      <c r="AE13" s="1544"/>
      <c r="AF13" s="1544"/>
      <c r="AG13" s="1544"/>
      <c r="AH13" s="1544"/>
      <c r="AI13" s="1544"/>
      <c r="AJ13" s="1544"/>
      <c r="AK13" s="1544"/>
      <c r="AL13" s="1544"/>
      <c r="AM13" s="1544"/>
      <c r="AN13" s="1544"/>
      <c r="AO13" s="1547"/>
      <c r="AP13" s="1548"/>
      <c r="AQ13" s="1548"/>
      <c r="AR13" s="1548"/>
      <c r="AS13" s="1548"/>
      <c r="AT13" s="1548"/>
      <c r="AU13" s="1548"/>
      <c r="AV13" s="1548"/>
      <c r="AW13" s="1549"/>
    </row>
    <row r="14" spans="1:49" s="336" customFormat="1" ht="12">
      <c r="A14" s="1550" t="s">
        <v>784</v>
      </c>
      <c r="B14" s="1551"/>
      <c r="C14" s="1531" t="s">
        <v>785</v>
      </c>
      <c r="D14" s="1530"/>
      <c r="E14" s="1530"/>
      <c r="F14" s="1530"/>
      <c r="G14" s="1530"/>
      <c r="H14" s="1530"/>
      <c r="I14" s="1530"/>
      <c r="J14" s="1530"/>
      <c r="K14" s="1530"/>
      <c r="L14" s="1530"/>
      <c r="M14" s="1530"/>
      <c r="N14" s="1530"/>
      <c r="O14" s="1530"/>
      <c r="P14" s="1530"/>
      <c r="Q14" s="1530"/>
      <c r="R14" s="1556"/>
      <c r="S14" s="1531" t="s">
        <v>786</v>
      </c>
      <c r="T14" s="1530"/>
      <c r="U14" s="1530"/>
      <c r="V14" s="1530"/>
      <c r="W14" s="1530"/>
      <c r="X14" s="1530"/>
      <c r="Y14" s="1556"/>
      <c r="Z14" s="1531" t="s">
        <v>787</v>
      </c>
      <c r="AA14" s="1530"/>
      <c r="AB14" s="1530"/>
      <c r="AC14" s="1530"/>
      <c r="AD14" s="1530"/>
      <c r="AE14" s="1530"/>
      <c r="AF14" s="1530"/>
      <c r="AG14" s="1530"/>
      <c r="AH14" s="1530"/>
      <c r="AI14" s="1530"/>
      <c r="AJ14" s="1530"/>
      <c r="AK14" s="1530"/>
      <c r="AL14" s="1530"/>
      <c r="AM14" s="1530"/>
      <c r="AN14" s="1556"/>
      <c r="AO14" s="1531" t="s">
        <v>788</v>
      </c>
      <c r="AP14" s="1530"/>
      <c r="AQ14" s="1530"/>
      <c r="AR14" s="1530"/>
      <c r="AS14" s="1530"/>
      <c r="AT14" s="1530"/>
      <c r="AU14" s="1530"/>
      <c r="AV14" s="1530"/>
      <c r="AW14" s="1532"/>
    </row>
    <row r="15" spans="1:49" s="336" customFormat="1" ht="14.1" customHeight="1">
      <c r="A15" s="1552"/>
      <c r="B15" s="1553"/>
      <c r="C15" s="1553" t="s">
        <v>538</v>
      </c>
      <c r="D15" s="1553"/>
      <c r="E15" s="1557" t="s">
        <v>789</v>
      </c>
      <c r="F15" s="1557"/>
      <c r="G15" s="1557"/>
      <c r="H15" s="1557"/>
      <c r="I15" s="1557"/>
      <c r="J15" s="1557"/>
      <c r="K15" s="1557"/>
      <c r="L15" s="1557"/>
      <c r="M15" s="1557"/>
      <c r="N15" s="1557"/>
      <c r="O15" s="1557"/>
      <c r="P15" s="1557"/>
      <c r="Q15" s="1557"/>
      <c r="R15" s="1557"/>
      <c r="S15" s="1558" t="s">
        <v>790</v>
      </c>
      <c r="T15" s="1558"/>
      <c r="U15" s="1558"/>
      <c r="V15" s="1558"/>
      <c r="W15" s="1558"/>
      <c r="X15" s="1558"/>
      <c r="Y15" s="1558"/>
      <c r="Z15" s="1559"/>
      <c r="AA15" s="1560"/>
      <c r="AB15" s="1560"/>
      <c r="AC15" s="1560"/>
      <c r="AD15" s="1560"/>
      <c r="AE15" s="1560"/>
      <c r="AF15" s="1560"/>
      <c r="AG15" s="1560"/>
      <c r="AH15" s="1560"/>
      <c r="AI15" s="1560"/>
      <c r="AJ15" s="1560"/>
      <c r="AK15" s="1560"/>
      <c r="AL15" s="1560"/>
      <c r="AM15" s="1560"/>
      <c r="AN15" s="1561"/>
      <c r="AO15" s="1553"/>
      <c r="AP15" s="1553"/>
      <c r="AQ15" s="1553"/>
      <c r="AR15" s="1553"/>
      <c r="AS15" s="1553"/>
      <c r="AT15" s="1553"/>
      <c r="AU15" s="1553"/>
      <c r="AV15" s="1553"/>
      <c r="AW15" s="1565"/>
    </row>
    <row r="16" spans="1:49" s="336" customFormat="1" ht="14.1" customHeight="1">
      <c r="A16" s="1552"/>
      <c r="B16" s="1553"/>
      <c r="C16" s="1553"/>
      <c r="D16" s="1553"/>
      <c r="E16" s="1566" t="s">
        <v>791</v>
      </c>
      <c r="F16" s="1566"/>
      <c r="G16" s="1566"/>
      <c r="H16" s="1566"/>
      <c r="I16" s="1566"/>
      <c r="J16" s="1566"/>
      <c r="K16" s="1566"/>
      <c r="L16" s="1566"/>
      <c r="M16" s="1566"/>
      <c r="N16" s="1566"/>
      <c r="O16" s="1566"/>
      <c r="P16" s="1566"/>
      <c r="Q16" s="1566"/>
      <c r="R16" s="1566"/>
      <c r="S16" s="1558"/>
      <c r="T16" s="1558"/>
      <c r="U16" s="1558"/>
      <c r="V16" s="1558"/>
      <c r="W16" s="1558"/>
      <c r="X16" s="1558"/>
      <c r="Y16" s="1558"/>
      <c r="Z16" s="1562"/>
      <c r="AA16" s="1563"/>
      <c r="AB16" s="1563"/>
      <c r="AC16" s="1563"/>
      <c r="AD16" s="1563"/>
      <c r="AE16" s="1563"/>
      <c r="AF16" s="1563"/>
      <c r="AG16" s="1563"/>
      <c r="AH16" s="1563"/>
      <c r="AI16" s="1563"/>
      <c r="AJ16" s="1563"/>
      <c r="AK16" s="1563"/>
      <c r="AL16" s="1563"/>
      <c r="AM16" s="1563"/>
      <c r="AN16" s="1564"/>
      <c r="AO16" s="1553"/>
      <c r="AP16" s="1553"/>
      <c r="AQ16" s="1553"/>
      <c r="AR16" s="1553"/>
      <c r="AS16" s="1553"/>
      <c r="AT16" s="1553"/>
      <c r="AU16" s="1553"/>
      <c r="AV16" s="1553"/>
      <c r="AW16" s="1565"/>
    </row>
    <row r="17" spans="1:49" s="336" customFormat="1" ht="14.1" customHeight="1">
      <c r="A17" s="1552"/>
      <c r="B17" s="1553"/>
      <c r="C17" s="1553" t="s">
        <v>539</v>
      </c>
      <c r="D17" s="1553"/>
      <c r="E17" s="1557" t="s">
        <v>789</v>
      </c>
      <c r="F17" s="1557"/>
      <c r="G17" s="1557"/>
      <c r="H17" s="1557"/>
      <c r="I17" s="1557"/>
      <c r="J17" s="1557"/>
      <c r="K17" s="1557"/>
      <c r="L17" s="1557"/>
      <c r="M17" s="1557"/>
      <c r="N17" s="1557"/>
      <c r="O17" s="1557"/>
      <c r="P17" s="1557"/>
      <c r="Q17" s="1557"/>
      <c r="R17" s="1557"/>
      <c r="S17" s="1558" t="s">
        <v>790</v>
      </c>
      <c r="T17" s="1558"/>
      <c r="U17" s="1558"/>
      <c r="V17" s="1558"/>
      <c r="W17" s="1558"/>
      <c r="X17" s="1558"/>
      <c r="Y17" s="1558"/>
      <c r="Z17" s="1559"/>
      <c r="AA17" s="1560"/>
      <c r="AB17" s="1560"/>
      <c r="AC17" s="1560"/>
      <c r="AD17" s="1560"/>
      <c r="AE17" s="1560"/>
      <c r="AF17" s="1560"/>
      <c r="AG17" s="1560"/>
      <c r="AH17" s="1560"/>
      <c r="AI17" s="1560"/>
      <c r="AJ17" s="1560"/>
      <c r="AK17" s="1560"/>
      <c r="AL17" s="1560"/>
      <c r="AM17" s="1560"/>
      <c r="AN17" s="1561"/>
      <c r="AO17" s="1553"/>
      <c r="AP17" s="1553"/>
      <c r="AQ17" s="1553"/>
      <c r="AR17" s="1553"/>
      <c r="AS17" s="1553"/>
      <c r="AT17" s="1553"/>
      <c r="AU17" s="1553"/>
      <c r="AV17" s="1553"/>
      <c r="AW17" s="1565"/>
    </row>
    <row r="18" spans="1:49" s="336" customFormat="1" ht="14.1" customHeight="1">
      <c r="A18" s="1552"/>
      <c r="B18" s="1553"/>
      <c r="C18" s="1553"/>
      <c r="D18" s="1553"/>
      <c r="E18" s="1566" t="s">
        <v>791</v>
      </c>
      <c r="F18" s="1566"/>
      <c r="G18" s="1566"/>
      <c r="H18" s="1566"/>
      <c r="I18" s="1566"/>
      <c r="J18" s="1566"/>
      <c r="K18" s="1566"/>
      <c r="L18" s="1566"/>
      <c r="M18" s="1566"/>
      <c r="N18" s="1566"/>
      <c r="O18" s="1566"/>
      <c r="P18" s="1566"/>
      <c r="Q18" s="1566"/>
      <c r="R18" s="1566"/>
      <c r="S18" s="1558"/>
      <c r="T18" s="1558"/>
      <c r="U18" s="1558"/>
      <c r="V18" s="1558"/>
      <c r="W18" s="1558"/>
      <c r="X18" s="1558"/>
      <c r="Y18" s="1558"/>
      <c r="Z18" s="1562"/>
      <c r="AA18" s="1563"/>
      <c r="AB18" s="1563"/>
      <c r="AC18" s="1563"/>
      <c r="AD18" s="1563"/>
      <c r="AE18" s="1563"/>
      <c r="AF18" s="1563"/>
      <c r="AG18" s="1563"/>
      <c r="AH18" s="1563"/>
      <c r="AI18" s="1563"/>
      <c r="AJ18" s="1563"/>
      <c r="AK18" s="1563"/>
      <c r="AL18" s="1563"/>
      <c r="AM18" s="1563"/>
      <c r="AN18" s="1564"/>
      <c r="AO18" s="1553"/>
      <c r="AP18" s="1553"/>
      <c r="AQ18" s="1553"/>
      <c r="AR18" s="1553"/>
      <c r="AS18" s="1553"/>
      <c r="AT18" s="1553"/>
      <c r="AU18" s="1553"/>
      <c r="AV18" s="1553"/>
      <c r="AW18" s="1565"/>
    </row>
    <row r="19" spans="1:49" s="336" customFormat="1" ht="14.1" customHeight="1">
      <c r="A19" s="1552"/>
      <c r="B19" s="1553"/>
      <c r="C19" s="1553" t="s">
        <v>540</v>
      </c>
      <c r="D19" s="1553"/>
      <c r="E19" s="1557" t="s">
        <v>789</v>
      </c>
      <c r="F19" s="1557"/>
      <c r="G19" s="1557"/>
      <c r="H19" s="1557"/>
      <c r="I19" s="1557"/>
      <c r="J19" s="1557"/>
      <c r="K19" s="1557"/>
      <c r="L19" s="1557"/>
      <c r="M19" s="1557"/>
      <c r="N19" s="1557"/>
      <c r="O19" s="1557"/>
      <c r="P19" s="1557"/>
      <c r="Q19" s="1557"/>
      <c r="R19" s="1557"/>
      <c r="S19" s="1558" t="s">
        <v>790</v>
      </c>
      <c r="T19" s="1558"/>
      <c r="U19" s="1558"/>
      <c r="V19" s="1558"/>
      <c r="W19" s="1558"/>
      <c r="X19" s="1558"/>
      <c r="Y19" s="1558"/>
      <c r="Z19" s="1559"/>
      <c r="AA19" s="1560"/>
      <c r="AB19" s="1560"/>
      <c r="AC19" s="1560"/>
      <c r="AD19" s="1560"/>
      <c r="AE19" s="1560"/>
      <c r="AF19" s="1560"/>
      <c r="AG19" s="1560"/>
      <c r="AH19" s="1560"/>
      <c r="AI19" s="1560"/>
      <c r="AJ19" s="1560"/>
      <c r="AK19" s="1560"/>
      <c r="AL19" s="1560"/>
      <c r="AM19" s="1560"/>
      <c r="AN19" s="1561"/>
      <c r="AO19" s="1553"/>
      <c r="AP19" s="1553"/>
      <c r="AQ19" s="1553"/>
      <c r="AR19" s="1553"/>
      <c r="AS19" s="1553"/>
      <c r="AT19" s="1553"/>
      <c r="AU19" s="1553"/>
      <c r="AV19" s="1553"/>
      <c r="AW19" s="1565"/>
    </row>
    <row r="20" spans="1:49" s="336" customFormat="1" ht="14.1" customHeight="1">
      <c r="A20" s="1552"/>
      <c r="B20" s="1553"/>
      <c r="C20" s="1553"/>
      <c r="D20" s="1553"/>
      <c r="E20" s="1566" t="s">
        <v>791</v>
      </c>
      <c r="F20" s="1566"/>
      <c r="G20" s="1566"/>
      <c r="H20" s="1566"/>
      <c r="I20" s="1566"/>
      <c r="J20" s="1566"/>
      <c r="K20" s="1566"/>
      <c r="L20" s="1566"/>
      <c r="M20" s="1566"/>
      <c r="N20" s="1566"/>
      <c r="O20" s="1566"/>
      <c r="P20" s="1566"/>
      <c r="Q20" s="1566"/>
      <c r="R20" s="1566"/>
      <c r="S20" s="1558"/>
      <c r="T20" s="1558"/>
      <c r="U20" s="1558"/>
      <c r="V20" s="1558"/>
      <c r="W20" s="1558"/>
      <c r="X20" s="1558"/>
      <c r="Y20" s="1558"/>
      <c r="Z20" s="1562"/>
      <c r="AA20" s="1563"/>
      <c r="AB20" s="1563"/>
      <c r="AC20" s="1563"/>
      <c r="AD20" s="1563"/>
      <c r="AE20" s="1563"/>
      <c r="AF20" s="1563"/>
      <c r="AG20" s="1563"/>
      <c r="AH20" s="1563"/>
      <c r="AI20" s="1563"/>
      <c r="AJ20" s="1563"/>
      <c r="AK20" s="1563"/>
      <c r="AL20" s="1563"/>
      <c r="AM20" s="1563"/>
      <c r="AN20" s="1564"/>
      <c r="AO20" s="1553"/>
      <c r="AP20" s="1553"/>
      <c r="AQ20" s="1553"/>
      <c r="AR20" s="1553"/>
      <c r="AS20" s="1553"/>
      <c r="AT20" s="1553"/>
      <c r="AU20" s="1553"/>
      <c r="AV20" s="1553"/>
      <c r="AW20" s="1565"/>
    </row>
    <row r="21" spans="1:49" s="336" customFormat="1" ht="14.1" customHeight="1">
      <c r="A21" s="1552"/>
      <c r="B21" s="1553"/>
      <c r="C21" s="1553" t="s">
        <v>541</v>
      </c>
      <c r="D21" s="1553"/>
      <c r="E21" s="1557" t="s">
        <v>789</v>
      </c>
      <c r="F21" s="1557"/>
      <c r="G21" s="1557"/>
      <c r="H21" s="1557"/>
      <c r="I21" s="1557"/>
      <c r="J21" s="1557"/>
      <c r="K21" s="1557"/>
      <c r="L21" s="1557"/>
      <c r="M21" s="1557"/>
      <c r="N21" s="1557"/>
      <c r="O21" s="1557"/>
      <c r="P21" s="1557"/>
      <c r="Q21" s="1557"/>
      <c r="R21" s="1557"/>
      <c r="S21" s="1558" t="s">
        <v>790</v>
      </c>
      <c r="T21" s="1558"/>
      <c r="U21" s="1558"/>
      <c r="V21" s="1558"/>
      <c r="W21" s="1558"/>
      <c r="X21" s="1558"/>
      <c r="Y21" s="1558"/>
      <c r="Z21" s="1559"/>
      <c r="AA21" s="1560"/>
      <c r="AB21" s="1560"/>
      <c r="AC21" s="1560"/>
      <c r="AD21" s="1560"/>
      <c r="AE21" s="1560"/>
      <c r="AF21" s="1560"/>
      <c r="AG21" s="1560"/>
      <c r="AH21" s="1560"/>
      <c r="AI21" s="1560"/>
      <c r="AJ21" s="1560"/>
      <c r="AK21" s="1560"/>
      <c r="AL21" s="1560"/>
      <c r="AM21" s="1560"/>
      <c r="AN21" s="1561"/>
      <c r="AO21" s="1553"/>
      <c r="AP21" s="1553"/>
      <c r="AQ21" s="1553"/>
      <c r="AR21" s="1553"/>
      <c r="AS21" s="1553"/>
      <c r="AT21" s="1553"/>
      <c r="AU21" s="1553"/>
      <c r="AV21" s="1553"/>
      <c r="AW21" s="1565"/>
    </row>
    <row r="22" spans="1:49" s="336" customFormat="1" ht="14.1" customHeight="1">
      <c r="A22" s="1554"/>
      <c r="B22" s="1555"/>
      <c r="C22" s="1555"/>
      <c r="D22" s="1555"/>
      <c r="E22" s="1570" t="s">
        <v>792</v>
      </c>
      <c r="F22" s="1570"/>
      <c r="G22" s="1570"/>
      <c r="H22" s="1570"/>
      <c r="I22" s="1570"/>
      <c r="J22" s="1570"/>
      <c r="K22" s="1570"/>
      <c r="L22" s="1570"/>
      <c r="M22" s="1570"/>
      <c r="N22" s="1570"/>
      <c r="O22" s="1570"/>
      <c r="P22" s="1570"/>
      <c r="Q22" s="1570"/>
      <c r="R22" s="1570"/>
      <c r="S22" s="1567"/>
      <c r="T22" s="1567"/>
      <c r="U22" s="1567"/>
      <c r="V22" s="1567"/>
      <c r="W22" s="1567"/>
      <c r="X22" s="1567"/>
      <c r="Y22" s="1567"/>
      <c r="Z22" s="1568"/>
      <c r="AA22" s="1537"/>
      <c r="AB22" s="1537"/>
      <c r="AC22" s="1537"/>
      <c r="AD22" s="1537"/>
      <c r="AE22" s="1537"/>
      <c r="AF22" s="1537"/>
      <c r="AG22" s="1537"/>
      <c r="AH22" s="1537"/>
      <c r="AI22" s="1537"/>
      <c r="AJ22" s="1537"/>
      <c r="AK22" s="1537"/>
      <c r="AL22" s="1537"/>
      <c r="AM22" s="1537"/>
      <c r="AN22" s="1538"/>
      <c r="AO22" s="1555"/>
      <c r="AP22" s="1555"/>
      <c r="AQ22" s="1555"/>
      <c r="AR22" s="1555"/>
      <c r="AS22" s="1555"/>
      <c r="AT22" s="1555"/>
      <c r="AU22" s="1555"/>
      <c r="AV22" s="1555"/>
      <c r="AW22" s="1569"/>
    </row>
    <row r="23" spans="1:49" s="336" customFormat="1" ht="12"/>
    <row r="24" spans="1:49" s="336" customFormat="1">
      <c r="A24" s="1525" t="s">
        <v>565</v>
      </c>
      <c r="B24" s="1526"/>
      <c r="C24" s="1526"/>
      <c r="D24" s="1526"/>
      <c r="E24" s="1526"/>
      <c r="F24" s="1526"/>
      <c r="G24" s="1526"/>
      <c r="H24" s="1527"/>
      <c r="I24" s="1528"/>
      <c r="J24" s="1528"/>
      <c r="K24" s="1528"/>
      <c r="L24" s="1528"/>
      <c r="M24" s="1528"/>
      <c r="N24" s="1528"/>
      <c r="O24" s="1528"/>
      <c r="P24" s="1528"/>
      <c r="Q24" s="1528"/>
      <c r="R24" s="1528"/>
      <c r="S24" s="1528"/>
      <c r="T24" s="1528"/>
      <c r="U24" s="1528"/>
      <c r="V24" s="1528"/>
      <c r="W24" s="1528"/>
      <c r="X24" s="1528"/>
      <c r="Y24" s="1528"/>
      <c r="Z24" s="1528"/>
      <c r="AA24" s="1528"/>
      <c r="AB24" s="1528"/>
      <c r="AC24" s="1528"/>
      <c r="AD24" s="1529" t="s">
        <v>782</v>
      </c>
      <c r="AE24" s="1530"/>
      <c r="AF24" s="1530"/>
      <c r="AG24" s="1530"/>
      <c r="AH24" s="1530"/>
      <c r="AI24" s="1530"/>
      <c r="AJ24" s="1530"/>
      <c r="AK24" s="1530"/>
      <c r="AL24" s="1530"/>
      <c r="AM24" s="1530"/>
      <c r="AN24" s="1530"/>
      <c r="AO24" s="1531" t="s">
        <v>783</v>
      </c>
      <c r="AP24" s="1530"/>
      <c r="AQ24" s="1530"/>
      <c r="AR24" s="1530"/>
      <c r="AS24" s="1530"/>
      <c r="AT24" s="1530"/>
      <c r="AU24" s="1530"/>
      <c r="AV24" s="1530"/>
      <c r="AW24" s="1532"/>
    </row>
    <row r="25" spans="1:49" s="336" customFormat="1" ht="12">
      <c r="A25" s="1533"/>
      <c r="B25" s="1534"/>
      <c r="C25" s="1534"/>
      <c r="D25" s="1534"/>
      <c r="E25" s="1534"/>
      <c r="F25" s="1534"/>
      <c r="G25" s="1535"/>
      <c r="H25" s="1539"/>
      <c r="I25" s="1540"/>
      <c r="J25" s="1540"/>
      <c r="K25" s="1540"/>
      <c r="L25" s="1540"/>
      <c r="M25" s="1540"/>
      <c r="N25" s="1540"/>
      <c r="O25" s="1540"/>
      <c r="P25" s="1540"/>
      <c r="Q25" s="1540"/>
      <c r="R25" s="1540"/>
      <c r="S25" s="1540"/>
      <c r="T25" s="1540"/>
      <c r="U25" s="1540"/>
      <c r="V25" s="1540"/>
      <c r="W25" s="1540"/>
      <c r="X25" s="1540"/>
      <c r="Y25" s="1540"/>
      <c r="Z25" s="1540"/>
      <c r="AA25" s="1540"/>
      <c r="AB25" s="1540"/>
      <c r="AC25" s="1540"/>
      <c r="AD25" s="1543"/>
      <c r="AE25" s="1544"/>
      <c r="AF25" s="1544"/>
      <c r="AG25" s="1544"/>
      <c r="AH25" s="1544"/>
      <c r="AI25" s="1544"/>
      <c r="AJ25" s="1544"/>
      <c r="AK25" s="1544"/>
      <c r="AL25" s="1544"/>
      <c r="AM25" s="1544"/>
      <c r="AN25" s="1544"/>
      <c r="AO25" s="1545"/>
      <c r="AP25" s="1544"/>
      <c r="AQ25" s="1544"/>
      <c r="AR25" s="1544"/>
      <c r="AS25" s="1544"/>
      <c r="AT25" s="1544"/>
      <c r="AU25" s="1544"/>
      <c r="AV25" s="1544"/>
      <c r="AW25" s="1546"/>
    </row>
    <row r="26" spans="1:49" s="336" customFormat="1" ht="12">
      <c r="A26" s="1533"/>
      <c r="B26" s="1534"/>
      <c r="C26" s="1534"/>
      <c r="D26" s="1534"/>
      <c r="E26" s="1534"/>
      <c r="F26" s="1534"/>
      <c r="G26" s="1535"/>
      <c r="H26" s="1539"/>
      <c r="I26" s="1540"/>
      <c r="J26" s="1540"/>
      <c r="K26" s="1540"/>
      <c r="L26" s="1540"/>
      <c r="M26" s="1540"/>
      <c r="N26" s="1540"/>
      <c r="O26" s="1540"/>
      <c r="P26" s="1540"/>
      <c r="Q26" s="1540"/>
      <c r="R26" s="1540"/>
      <c r="S26" s="1540"/>
      <c r="T26" s="1540"/>
      <c r="U26" s="1540"/>
      <c r="V26" s="1540"/>
      <c r="W26" s="1540"/>
      <c r="X26" s="1540"/>
      <c r="Y26" s="1540"/>
      <c r="Z26" s="1540"/>
      <c r="AA26" s="1540"/>
      <c r="AB26" s="1540"/>
      <c r="AC26" s="1540"/>
      <c r="AD26" s="1543"/>
      <c r="AE26" s="1544"/>
      <c r="AF26" s="1544"/>
      <c r="AG26" s="1544"/>
      <c r="AH26" s="1544"/>
      <c r="AI26" s="1544"/>
      <c r="AJ26" s="1544"/>
      <c r="AK26" s="1544"/>
      <c r="AL26" s="1544"/>
      <c r="AM26" s="1544"/>
      <c r="AN26" s="1544"/>
      <c r="AO26" s="1545"/>
      <c r="AP26" s="1544"/>
      <c r="AQ26" s="1544"/>
      <c r="AR26" s="1544"/>
      <c r="AS26" s="1544"/>
      <c r="AT26" s="1544"/>
      <c r="AU26" s="1544"/>
      <c r="AV26" s="1544"/>
      <c r="AW26" s="1546"/>
    </row>
    <row r="27" spans="1:49" s="336" customFormat="1" ht="12" customHeight="1">
      <c r="A27" s="1536"/>
      <c r="B27" s="1537"/>
      <c r="C27" s="1537"/>
      <c r="D27" s="1537"/>
      <c r="E27" s="1537"/>
      <c r="F27" s="1537"/>
      <c r="G27" s="1538"/>
      <c r="H27" s="1541"/>
      <c r="I27" s="1542"/>
      <c r="J27" s="1542"/>
      <c r="K27" s="1542"/>
      <c r="L27" s="1542"/>
      <c r="M27" s="1542"/>
      <c r="N27" s="1542"/>
      <c r="O27" s="1542"/>
      <c r="P27" s="1542"/>
      <c r="Q27" s="1542"/>
      <c r="R27" s="1542"/>
      <c r="S27" s="1542"/>
      <c r="T27" s="1542"/>
      <c r="U27" s="1542"/>
      <c r="V27" s="1542"/>
      <c r="W27" s="1542"/>
      <c r="X27" s="1542"/>
      <c r="Y27" s="1542"/>
      <c r="Z27" s="1542"/>
      <c r="AA27" s="1542"/>
      <c r="AB27" s="1542"/>
      <c r="AC27" s="1542"/>
      <c r="AD27" s="1543"/>
      <c r="AE27" s="1544"/>
      <c r="AF27" s="1544"/>
      <c r="AG27" s="1544"/>
      <c r="AH27" s="1544"/>
      <c r="AI27" s="1544"/>
      <c r="AJ27" s="1544"/>
      <c r="AK27" s="1544"/>
      <c r="AL27" s="1544"/>
      <c r="AM27" s="1544"/>
      <c r="AN27" s="1544"/>
      <c r="AO27" s="1547"/>
      <c r="AP27" s="1548"/>
      <c r="AQ27" s="1548"/>
      <c r="AR27" s="1548"/>
      <c r="AS27" s="1548"/>
      <c r="AT27" s="1548"/>
      <c r="AU27" s="1548"/>
      <c r="AV27" s="1548"/>
      <c r="AW27" s="1549"/>
    </row>
    <row r="28" spans="1:49" s="336" customFormat="1" ht="12">
      <c r="A28" s="1550" t="s">
        <v>784</v>
      </c>
      <c r="B28" s="1551"/>
      <c r="C28" s="1531" t="s">
        <v>785</v>
      </c>
      <c r="D28" s="1530"/>
      <c r="E28" s="1530"/>
      <c r="F28" s="1530"/>
      <c r="G28" s="1530"/>
      <c r="H28" s="1530"/>
      <c r="I28" s="1530"/>
      <c r="J28" s="1530"/>
      <c r="K28" s="1530"/>
      <c r="L28" s="1530"/>
      <c r="M28" s="1530"/>
      <c r="N28" s="1530"/>
      <c r="O28" s="1530"/>
      <c r="P28" s="1530"/>
      <c r="Q28" s="1530"/>
      <c r="R28" s="1556"/>
      <c r="S28" s="1531" t="s">
        <v>786</v>
      </c>
      <c r="T28" s="1530"/>
      <c r="U28" s="1530"/>
      <c r="V28" s="1530"/>
      <c r="W28" s="1530"/>
      <c r="X28" s="1530"/>
      <c r="Y28" s="1556"/>
      <c r="Z28" s="1531" t="s">
        <v>787</v>
      </c>
      <c r="AA28" s="1530"/>
      <c r="AB28" s="1530"/>
      <c r="AC28" s="1530"/>
      <c r="AD28" s="1530"/>
      <c r="AE28" s="1530"/>
      <c r="AF28" s="1530"/>
      <c r="AG28" s="1530"/>
      <c r="AH28" s="1530"/>
      <c r="AI28" s="1530"/>
      <c r="AJ28" s="1530"/>
      <c r="AK28" s="1530"/>
      <c r="AL28" s="1530"/>
      <c r="AM28" s="1530"/>
      <c r="AN28" s="1556"/>
      <c r="AO28" s="1551" t="s">
        <v>788</v>
      </c>
      <c r="AP28" s="1551"/>
      <c r="AQ28" s="1551"/>
      <c r="AR28" s="1551"/>
      <c r="AS28" s="1551"/>
      <c r="AT28" s="1551"/>
      <c r="AU28" s="1551"/>
      <c r="AV28" s="1551"/>
      <c r="AW28" s="1571"/>
    </row>
    <row r="29" spans="1:49" s="336" customFormat="1" ht="14.1" customHeight="1">
      <c r="A29" s="1552"/>
      <c r="B29" s="1553"/>
      <c r="C29" s="1553" t="s">
        <v>538</v>
      </c>
      <c r="D29" s="1553"/>
      <c r="E29" s="1557" t="s">
        <v>789</v>
      </c>
      <c r="F29" s="1557"/>
      <c r="G29" s="1557"/>
      <c r="H29" s="1557"/>
      <c r="I29" s="1557"/>
      <c r="J29" s="1557"/>
      <c r="K29" s="1557"/>
      <c r="L29" s="1557"/>
      <c r="M29" s="1557"/>
      <c r="N29" s="1557"/>
      <c r="O29" s="1557"/>
      <c r="P29" s="1557"/>
      <c r="Q29" s="1557"/>
      <c r="R29" s="1557"/>
      <c r="S29" s="1558" t="s">
        <v>790</v>
      </c>
      <c r="T29" s="1558"/>
      <c r="U29" s="1558"/>
      <c r="V29" s="1558"/>
      <c r="W29" s="1558"/>
      <c r="X29" s="1558"/>
      <c r="Y29" s="1558"/>
      <c r="Z29" s="1559"/>
      <c r="AA29" s="1560"/>
      <c r="AB29" s="1560"/>
      <c r="AC29" s="1560"/>
      <c r="AD29" s="1560"/>
      <c r="AE29" s="1560"/>
      <c r="AF29" s="1560"/>
      <c r="AG29" s="1560"/>
      <c r="AH29" s="1560"/>
      <c r="AI29" s="1560"/>
      <c r="AJ29" s="1560"/>
      <c r="AK29" s="1560"/>
      <c r="AL29" s="1560"/>
      <c r="AM29" s="1560"/>
      <c r="AN29" s="1561"/>
      <c r="AO29" s="1553"/>
      <c r="AP29" s="1553"/>
      <c r="AQ29" s="1553"/>
      <c r="AR29" s="1553"/>
      <c r="AS29" s="1553"/>
      <c r="AT29" s="1553"/>
      <c r="AU29" s="1553"/>
      <c r="AV29" s="1553"/>
      <c r="AW29" s="1565"/>
    </row>
    <row r="30" spans="1:49" s="336" customFormat="1" ht="14.1" customHeight="1">
      <c r="A30" s="1552"/>
      <c r="B30" s="1553"/>
      <c r="C30" s="1553"/>
      <c r="D30" s="1553"/>
      <c r="E30" s="1566" t="s">
        <v>791</v>
      </c>
      <c r="F30" s="1566"/>
      <c r="G30" s="1566"/>
      <c r="H30" s="1566"/>
      <c r="I30" s="1566"/>
      <c r="J30" s="1566"/>
      <c r="K30" s="1566"/>
      <c r="L30" s="1566"/>
      <c r="M30" s="1566"/>
      <c r="N30" s="1566"/>
      <c r="O30" s="1566"/>
      <c r="P30" s="1566"/>
      <c r="Q30" s="1566"/>
      <c r="R30" s="1566"/>
      <c r="S30" s="1558"/>
      <c r="T30" s="1558"/>
      <c r="U30" s="1558"/>
      <c r="V30" s="1558"/>
      <c r="W30" s="1558"/>
      <c r="X30" s="1558"/>
      <c r="Y30" s="1558"/>
      <c r="Z30" s="1562"/>
      <c r="AA30" s="1563"/>
      <c r="AB30" s="1563"/>
      <c r="AC30" s="1563"/>
      <c r="AD30" s="1563"/>
      <c r="AE30" s="1563"/>
      <c r="AF30" s="1563"/>
      <c r="AG30" s="1563"/>
      <c r="AH30" s="1563"/>
      <c r="AI30" s="1563"/>
      <c r="AJ30" s="1563"/>
      <c r="AK30" s="1563"/>
      <c r="AL30" s="1563"/>
      <c r="AM30" s="1563"/>
      <c r="AN30" s="1564"/>
      <c r="AO30" s="1553"/>
      <c r="AP30" s="1553"/>
      <c r="AQ30" s="1553"/>
      <c r="AR30" s="1553"/>
      <c r="AS30" s="1553"/>
      <c r="AT30" s="1553"/>
      <c r="AU30" s="1553"/>
      <c r="AV30" s="1553"/>
      <c r="AW30" s="1565"/>
    </row>
    <row r="31" spans="1:49" s="336" customFormat="1" ht="14.1" customHeight="1">
      <c r="A31" s="1552"/>
      <c r="B31" s="1553"/>
      <c r="C31" s="1553" t="s">
        <v>539</v>
      </c>
      <c r="D31" s="1553"/>
      <c r="E31" s="1557" t="s">
        <v>789</v>
      </c>
      <c r="F31" s="1557"/>
      <c r="G31" s="1557"/>
      <c r="H31" s="1557"/>
      <c r="I31" s="1557"/>
      <c r="J31" s="1557"/>
      <c r="K31" s="1557"/>
      <c r="L31" s="1557"/>
      <c r="M31" s="1557"/>
      <c r="N31" s="1557"/>
      <c r="O31" s="1557"/>
      <c r="P31" s="1557"/>
      <c r="Q31" s="1557"/>
      <c r="R31" s="1557"/>
      <c r="S31" s="1558" t="s">
        <v>790</v>
      </c>
      <c r="T31" s="1558"/>
      <c r="U31" s="1558"/>
      <c r="V31" s="1558"/>
      <c r="W31" s="1558"/>
      <c r="X31" s="1558"/>
      <c r="Y31" s="1558"/>
      <c r="Z31" s="1559"/>
      <c r="AA31" s="1560"/>
      <c r="AB31" s="1560"/>
      <c r="AC31" s="1560"/>
      <c r="AD31" s="1560"/>
      <c r="AE31" s="1560"/>
      <c r="AF31" s="1560"/>
      <c r="AG31" s="1560"/>
      <c r="AH31" s="1560"/>
      <c r="AI31" s="1560"/>
      <c r="AJ31" s="1560"/>
      <c r="AK31" s="1560"/>
      <c r="AL31" s="1560"/>
      <c r="AM31" s="1560"/>
      <c r="AN31" s="1561"/>
      <c r="AO31" s="1553"/>
      <c r="AP31" s="1553"/>
      <c r="AQ31" s="1553"/>
      <c r="AR31" s="1553"/>
      <c r="AS31" s="1553"/>
      <c r="AT31" s="1553"/>
      <c r="AU31" s="1553"/>
      <c r="AV31" s="1553"/>
      <c r="AW31" s="1565"/>
    </row>
    <row r="32" spans="1:49" s="336" customFormat="1" ht="14.1" customHeight="1">
      <c r="A32" s="1552"/>
      <c r="B32" s="1553"/>
      <c r="C32" s="1553"/>
      <c r="D32" s="1553"/>
      <c r="E32" s="1566" t="s">
        <v>791</v>
      </c>
      <c r="F32" s="1566"/>
      <c r="G32" s="1566"/>
      <c r="H32" s="1566"/>
      <c r="I32" s="1566"/>
      <c r="J32" s="1566"/>
      <c r="K32" s="1566"/>
      <c r="L32" s="1566"/>
      <c r="M32" s="1566"/>
      <c r="N32" s="1566"/>
      <c r="O32" s="1566"/>
      <c r="P32" s="1566"/>
      <c r="Q32" s="1566"/>
      <c r="R32" s="1566"/>
      <c r="S32" s="1558"/>
      <c r="T32" s="1558"/>
      <c r="U32" s="1558"/>
      <c r="V32" s="1558"/>
      <c r="W32" s="1558"/>
      <c r="X32" s="1558"/>
      <c r="Y32" s="1558"/>
      <c r="Z32" s="1562"/>
      <c r="AA32" s="1563"/>
      <c r="AB32" s="1563"/>
      <c r="AC32" s="1563"/>
      <c r="AD32" s="1563"/>
      <c r="AE32" s="1563"/>
      <c r="AF32" s="1563"/>
      <c r="AG32" s="1563"/>
      <c r="AH32" s="1563"/>
      <c r="AI32" s="1563"/>
      <c r="AJ32" s="1563"/>
      <c r="AK32" s="1563"/>
      <c r="AL32" s="1563"/>
      <c r="AM32" s="1563"/>
      <c r="AN32" s="1564"/>
      <c r="AO32" s="1553"/>
      <c r="AP32" s="1553"/>
      <c r="AQ32" s="1553"/>
      <c r="AR32" s="1553"/>
      <c r="AS32" s="1553"/>
      <c r="AT32" s="1553"/>
      <c r="AU32" s="1553"/>
      <c r="AV32" s="1553"/>
      <c r="AW32" s="1565"/>
    </row>
    <row r="33" spans="1:49" s="336" customFormat="1" ht="14.1" customHeight="1">
      <c r="A33" s="1552"/>
      <c r="B33" s="1553"/>
      <c r="C33" s="1553" t="s">
        <v>540</v>
      </c>
      <c r="D33" s="1553"/>
      <c r="E33" s="1557" t="s">
        <v>789</v>
      </c>
      <c r="F33" s="1557"/>
      <c r="G33" s="1557"/>
      <c r="H33" s="1557"/>
      <c r="I33" s="1557"/>
      <c r="J33" s="1557"/>
      <c r="K33" s="1557"/>
      <c r="L33" s="1557"/>
      <c r="M33" s="1557"/>
      <c r="N33" s="1557"/>
      <c r="O33" s="1557"/>
      <c r="P33" s="1557"/>
      <c r="Q33" s="1557"/>
      <c r="R33" s="1557"/>
      <c r="S33" s="1558" t="s">
        <v>790</v>
      </c>
      <c r="T33" s="1558"/>
      <c r="U33" s="1558"/>
      <c r="V33" s="1558"/>
      <c r="W33" s="1558"/>
      <c r="X33" s="1558"/>
      <c r="Y33" s="1558"/>
      <c r="Z33" s="1559"/>
      <c r="AA33" s="1560"/>
      <c r="AB33" s="1560"/>
      <c r="AC33" s="1560"/>
      <c r="AD33" s="1560"/>
      <c r="AE33" s="1560"/>
      <c r="AF33" s="1560"/>
      <c r="AG33" s="1560"/>
      <c r="AH33" s="1560"/>
      <c r="AI33" s="1560"/>
      <c r="AJ33" s="1560"/>
      <c r="AK33" s="1560"/>
      <c r="AL33" s="1560"/>
      <c r="AM33" s="1560"/>
      <c r="AN33" s="1561"/>
      <c r="AO33" s="1553"/>
      <c r="AP33" s="1553"/>
      <c r="AQ33" s="1553"/>
      <c r="AR33" s="1553"/>
      <c r="AS33" s="1553"/>
      <c r="AT33" s="1553"/>
      <c r="AU33" s="1553"/>
      <c r="AV33" s="1553"/>
      <c r="AW33" s="1565"/>
    </row>
    <row r="34" spans="1:49" s="336" customFormat="1" ht="14.1" customHeight="1">
      <c r="A34" s="1552"/>
      <c r="B34" s="1553"/>
      <c r="C34" s="1553"/>
      <c r="D34" s="1553"/>
      <c r="E34" s="1566" t="s">
        <v>791</v>
      </c>
      <c r="F34" s="1566"/>
      <c r="G34" s="1566"/>
      <c r="H34" s="1566"/>
      <c r="I34" s="1566"/>
      <c r="J34" s="1566"/>
      <c r="K34" s="1566"/>
      <c r="L34" s="1566"/>
      <c r="M34" s="1566"/>
      <c r="N34" s="1566"/>
      <c r="O34" s="1566"/>
      <c r="P34" s="1566"/>
      <c r="Q34" s="1566"/>
      <c r="R34" s="1566"/>
      <c r="S34" s="1558"/>
      <c r="T34" s="1558"/>
      <c r="U34" s="1558"/>
      <c r="V34" s="1558"/>
      <c r="W34" s="1558"/>
      <c r="X34" s="1558"/>
      <c r="Y34" s="1558"/>
      <c r="Z34" s="1562"/>
      <c r="AA34" s="1563"/>
      <c r="AB34" s="1563"/>
      <c r="AC34" s="1563"/>
      <c r="AD34" s="1563"/>
      <c r="AE34" s="1563"/>
      <c r="AF34" s="1563"/>
      <c r="AG34" s="1563"/>
      <c r="AH34" s="1563"/>
      <c r="AI34" s="1563"/>
      <c r="AJ34" s="1563"/>
      <c r="AK34" s="1563"/>
      <c r="AL34" s="1563"/>
      <c r="AM34" s="1563"/>
      <c r="AN34" s="1564"/>
      <c r="AO34" s="1553"/>
      <c r="AP34" s="1553"/>
      <c r="AQ34" s="1553"/>
      <c r="AR34" s="1553"/>
      <c r="AS34" s="1553"/>
      <c r="AT34" s="1553"/>
      <c r="AU34" s="1553"/>
      <c r="AV34" s="1553"/>
      <c r="AW34" s="1565"/>
    </row>
    <row r="35" spans="1:49" s="336" customFormat="1" ht="14.1" customHeight="1">
      <c r="A35" s="1552"/>
      <c r="B35" s="1553"/>
      <c r="C35" s="1553" t="s">
        <v>541</v>
      </c>
      <c r="D35" s="1553"/>
      <c r="E35" s="1557" t="s">
        <v>789</v>
      </c>
      <c r="F35" s="1557"/>
      <c r="G35" s="1557"/>
      <c r="H35" s="1557"/>
      <c r="I35" s="1557"/>
      <c r="J35" s="1557"/>
      <c r="K35" s="1557"/>
      <c r="L35" s="1557"/>
      <c r="M35" s="1557"/>
      <c r="N35" s="1557"/>
      <c r="O35" s="1557"/>
      <c r="P35" s="1557"/>
      <c r="Q35" s="1557"/>
      <c r="R35" s="1557"/>
      <c r="S35" s="1558" t="s">
        <v>790</v>
      </c>
      <c r="T35" s="1558"/>
      <c r="U35" s="1558"/>
      <c r="V35" s="1558"/>
      <c r="W35" s="1558"/>
      <c r="X35" s="1558"/>
      <c r="Y35" s="1558"/>
      <c r="Z35" s="1559"/>
      <c r="AA35" s="1560"/>
      <c r="AB35" s="1560"/>
      <c r="AC35" s="1560"/>
      <c r="AD35" s="1560"/>
      <c r="AE35" s="1560"/>
      <c r="AF35" s="1560"/>
      <c r="AG35" s="1560"/>
      <c r="AH35" s="1560"/>
      <c r="AI35" s="1560"/>
      <c r="AJ35" s="1560"/>
      <c r="AK35" s="1560"/>
      <c r="AL35" s="1560"/>
      <c r="AM35" s="1560"/>
      <c r="AN35" s="1561"/>
      <c r="AO35" s="1553"/>
      <c r="AP35" s="1553"/>
      <c r="AQ35" s="1553"/>
      <c r="AR35" s="1553"/>
      <c r="AS35" s="1553"/>
      <c r="AT35" s="1553"/>
      <c r="AU35" s="1553"/>
      <c r="AV35" s="1553"/>
      <c r="AW35" s="1565"/>
    </row>
    <row r="36" spans="1:49" s="336" customFormat="1" ht="14.1" customHeight="1">
      <c r="A36" s="1554"/>
      <c r="B36" s="1555"/>
      <c r="C36" s="1555"/>
      <c r="D36" s="1555"/>
      <c r="E36" s="1570" t="s">
        <v>792</v>
      </c>
      <c r="F36" s="1570"/>
      <c r="G36" s="1570"/>
      <c r="H36" s="1570"/>
      <c r="I36" s="1570"/>
      <c r="J36" s="1570"/>
      <c r="K36" s="1570"/>
      <c r="L36" s="1570"/>
      <c r="M36" s="1570"/>
      <c r="N36" s="1570"/>
      <c r="O36" s="1570"/>
      <c r="P36" s="1570"/>
      <c r="Q36" s="1570"/>
      <c r="R36" s="1570"/>
      <c r="S36" s="1567"/>
      <c r="T36" s="1567"/>
      <c r="U36" s="1567"/>
      <c r="V36" s="1567"/>
      <c r="W36" s="1567"/>
      <c r="X36" s="1567"/>
      <c r="Y36" s="1567"/>
      <c r="Z36" s="1568"/>
      <c r="AA36" s="1537"/>
      <c r="AB36" s="1537"/>
      <c r="AC36" s="1537"/>
      <c r="AD36" s="1537"/>
      <c r="AE36" s="1537"/>
      <c r="AF36" s="1537"/>
      <c r="AG36" s="1537"/>
      <c r="AH36" s="1537"/>
      <c r="AI36" s="1537"/>
      <c r="AJ36" s="1537"/>
      <c r="AK36" s="1537"/>
      <c r="AL36" s="1537"/>
      <c r="AM36" s="1537"/>
      <c r="AN36" s="1538"/>
      <c r="AO36" s="1555"/>
      <c r="AP36" s="1555"/>
      <c r="AQ36" s="1555"/>
      <c r="AR36" s="1555"/>
      <c r="AS36" s="1555"/>
      <c r="AT36" s="1555"/>
      <c r="AU36" s="1555"/>
      <c r="AV36" s="1555"/>
      <c r="AW36" s="1569"/>
    </row>
    <row r="37" spans="1:49" s="336" customFormat="1" ht="15.75" customHeight="1">
      <c r="A37" s="338"/>
      <c r="B37" s="338"/>
      <c r="C37" s="338"/>
      <c r="D37" s="338"/>
      <c r="E37" s="339"/>
      <c r="F37" s="339"/>
      <c r="G37" s="339"/>
      <c r="H37" s="339"/>
      <c r="I37" s="339"/>
      <c r="J37" s="339"/>
      <c r="K37" s="339"/>
      <c r="L37" s="339"/>
      <c r="M37" s="339"/>
      <c r="N37" s="339"/>
      <c r="O37" s="339"/>
      <c r="P37" s="339"/>
      <c r="Q37" s="339"/>
      <c r="R37" s="339"/>
      <c r="S37" s="340"/>
      <c r="T37" s="340"/>
      <c r="U37" s="340"/>
      <c r="V37" s="340"/>
      <c r="W37" s="340"/>
      <c r="X37" s="340"/>
      <c r="Y37" s="340"/>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row>
    <row r="38" spans="1:49" s="336" customFormat="1">
      <c r="A38" s="1525" t="s">
        <v>565</v>
      </c>
      <c r="B38" s="1526"/>
      <c r="C38" s="1526"/>
      <c r="D38" s="1526"/>
      <c r="E38" s="1526"/>
      <c r="F38" s="1526"/>
      <c r="G38" s="1526"/>
      <c r="H38" s="1527"/>
      <c r="I38" s="1528"/>
      <c r="J38" s="1528"/>
      <c r="K38" s="1528"/>
      <c r="L38" s="1528"/>
      <c r="M38" s="1528"/>
      <c r="N38" s="1528"/>
      <c r="O38" s="1528"/>
      <c r="P38" s="1528"/>
      <c r="Q38" s="1528"/>
      <c r="R38" s="1528"/>
      <c r="S38" s="1528"/>
      <c r="T38" s="1528"/>
      <c r="U38" s="1528"/>
      <c r="V38" s="1528"/>
      <c r="W38" s="1528"/>
      <c r="X38" s="1528"/>
      <c r="Y38" s="1528"/>
      <c r="Z38" s="1528"/>
      <c r="AA38" s="1528"/>
      <c r="AB38" s="1528"/>
      <c r="AC38" s="1528"/>
      <c r="AD38" s="1529" t="s">
        <v>782</v>
      </c>
      <c r="AE38" s="1530"/>
      <c r="AF38" s="1530"/>
      <c r="AG38" s="1530"/>
      <c r="AH38" s="1530"/>
      <c r="AI38" s="1530"/>
      <c r="AJ38" s="1530"/>
      <c r="AK38" s="1530"/>
      <c r="AL38" s="1530"/>
      <c r="AM38" s="1530"/>
      <c r="AN38" s="1530"/>
      <c r="AO38" s="1531" t="s">
        <v>783</v>
      </c>
      <c r="AP38" s="1530"/>
      <c r="AQ38" s="1530"/>
      <c r="AR38" s="1530"/>
      <c r="AS38" s="1530"/>
      <c r="AT38" s="1530"/>
      <c r="AU38" s="1530"/>
      <c r="AV38" s="1530"/>
      <c r="AW38" s="1532"/>
    </row>
    <row r="39" spans="1:49" s="336" customFormat="1" ht="12">
      <c r="A39" s="1533"/>
      <c r="B39" s="1534"/>
      <c r="C39" s="1534"/>
      <c r="D39" s="1534"/>
      <c r="E39" s="1534"/>
      <c r="F39" s="1534"/>
      <c r="G39" s="1535"/>
      <c r="H39" s="1539"/>
      <c r="I39" s="1540"/>
      <c r="J39" s="1540"/>
      <c r="K39" s="1540"/>
      <c r="L39" s="1540"/>
      <c r="M39" s="1540"/>
      <c r="N39" s="1540"/>
      <c r="O39" s="1540"/>
      <c r="P39" s="1540"/>
      <c r="Q39" s="1540"/>
      <c r="R39" s="1540"/>
      <c r="S39" s="1540"/>
      <c r="T39" s="1540"/>
      <c r="U39" s="1540"/>
      <c r="V39" s="1540"/>
      <c r="W39" s="1540"/>
      <c r="X39" s="1540"/>
      <c r="Y39" s="1540"/>
      <c r="Z39" s="1540"/>
      <c r="AA39" s="1540"/>
      <c r="AB39" s="1540"/>
      <c r="AC39" s="1540"/>
      <c r="AD39" s="1543"/>
      <c r="AE39" s="1544"/>
      <c r="AF39" s="1544"/>
      <c r="AG39" s="1544"/>
      <c r="AH39" s="1544"/>
      <c r="AI39" s="1544"/>
      <c r="AJ39" s="1544"/>
      <c r="AK39" s="1544"/>
      <c r="AL39" s="1544"/>
      <c r="AM39" s="1544"/>
      <c r="AN39" s="1544"/>
      <c r="AO39" s="1545"/>
      <c r="AP39" s="1544"/>
      <c r="AQ39" s="1544"/>
      <c r="AR39" s="1544"/>
      <c r="AS39" s="1544"/>
      <c r="AT39" s="1544"/>
      <c r="AU39" s="1544"/>
      <c r="AV39" s="1544"/>
      <c r="AW39" s="1546"/>
    </row>
    <row r="40" spans="1:49" s="336" customFormat="1" ht="12">
      <c r="A40" s="1533"/>
      <c r="B40" s="1534"/>
      <c r="C40" s="1534"/>
      <c r="D40" s="1534"/>
      <c r="E40" s="1534"/>
      <c r="F40" s="1534"/>
      <c r="G40" s="1535"/>
      <c r="H40" s="1539"/>
      <c r="I40" s="1540"/>
      <c r="J40" s="1540"/>
      <c r="K40" s="1540"/>
      <c r="L40" s="1540"/>
      <c r="M40" s="1540"/>
      <c r="N40" s="1540"/>
      <c r="O40" s="1540"/>
      <c r="P40" s="1540"/>
      <c r="Q40" s="1540"/>
      <c r="R40" s="1540"/>
      <c r="S40" s="1540"/>
      <c r="T40" s="1540"/>
      <c r="U40" s="1540"/>
      <c r="V40" s="1540"/>
      <c r="W40" s="1540"/>
      <c r="X40" s="1540"/>
      <c r="Y40" s="1540"/>
      <c r="Z40" s="1540"/>
      <c r="AA40" s="1540"/>
      <c r="AB40" s="1540"/>
      <c r="AC40" s="1540"/>
      <c r="AD40" s="1543"/>
      <c r="AE40" s="1544"/>
      <c r="AF40" s="1544"/>
      <c r="AG40" s="1544"/>
      <c r="AH40" s="1544"/>
      <c r="AI40" s="1544"/>
      <c r="AJ40" s="1544"/>
      <c r="AK40" s="1544"/>
      <c r="AL40" s="1544"/>
      <c r="AM40" s="1544"/>
      <c r="AN40" s="1544"/>
      <c r="AO40" s="1545"/>
      <c r="AP40" s="1544"/>
      <c r="AQ40" s="1544"/>
      <c r="AR40" s="1544"/>
      <c r="AS40" s="1544"/>
      <c r="AT40" s="1544"/>
      <c r="AU40" s="1544"/>
      <c r="AV40" s="1544"/>
      <c r="AW40" s="1546"/>
    </row>
    <row r="41" spans="1:49" s="336" customFormat="1" ht="12" customHeight="1">
      <c r="A41" s="1536"/>
      <c r="B41" s="1537"/>
      <c r="C41" s="1537"/>
      <c r="D41" s="1537"/>
      <c r="E41" s="1537"/>
      <c r="F41" s="1537"/>
      <c r="G41" s="1538"/>
      <c r="H41" s="1541"/>
      <c r="I41" s="1542"/>
      <c r="J41" s="1542"/>
      <c r="K41" s="1542"/>
      <c r="L41" s="1542"/>
      <c r="M41" s="1542"/>
      <c r="N41" s="1542"/>
      <c r="O41" s="1542"/>
      <c r="P41" s="1542"/>
      <c r="Q41" s="1542"/>
      <c r="R41" s="1542"/>
      <c r="S41" s="1542"/>
      <c r="T41" s="1542"/>
      <c r="U41" s="1542"/>
      <c r="V41" s="1542"/>
      <c r="W41" s="1542"/>
      <c r="X41" s="1542"/>
      <c r="Y41" s="1542"/>
      <c r="Z41" s="1542"/>
      <c r="AA41" s="1542"/>
      <c r="AB41" s="1542"/>
      <c r="AC41" s="1542"/>
      <c r="AD41" s="1543"/>
      <c r="AE41" s="1544"/>
      <c r="AF41" s="1544"/>
      <c r="AG41" s="1544"/>
      <c r="AH41" s="1544"/>
      <c r="AI41" s="1544"/>
      <c r="AJ41" s="1544"/>
      <c r="AK41" s="1544"/>
      <c r="AL41" s="1544"/>
      <c r="AM41" s="1544"/>
      <c r="AN41" s="1544"/>
      <c r="AO41" s="1547"/>
      <c r="AP41" s="1548"/>
      <c r="AQ41" s="1548"/>
      <c r="AR41" s="1548"/>
      <c r="AS41" s="1548"/>
      <c r="AT41" s="1548"/>
      <c r="AU41" s="1548"/>
      <c r="AV41" s="1548"/>
      <c r="AW41" s="1549"/>
    </row>
    <row r="42" spans="1:49" s="336" customFormat="1" ht="12">
      <c r="A42" s="1550" t="s">
        <v>784</v>
      </c>
      <c r="B42" s="1551"/>
      <c r="C42" s="1531" t="s">
        <v>785</v>
      </c>
      <c r="D42" s="1530"/>
      <c r="E42" s="1530"/>
      <c r="F42" s="1530"/>
      <c r="G42" s="1530"/>
      <c r="H42" s="1530"/>
      <c r="I42" s="1530"/>
      <c r="J42" s="1530"/>
      <c r="K42" s="1530"/>
      <c r="L42" s="1530"/>
      <c r="M42" s="1530"/>
      <c r="N42" s="1530"/>
      <c r="O42" s="1530"/>
      <c r="P42" s="1530"/>
      <c r="Q42" s="1530"/>
      <c r="R42" s="1556"/>
      <c r="S42" s="1531" t="s">
        <v>786</v>
      </c>
      <c r="T42" s="1530"/>
      <c r="U42" s="1530"/>
      <c r="V42" s="1530"/>
      <c r="W42" s="1530"/>
      <c r="X42" s="1530"/>
      <c r="Y42" s="1556"/>
      <c r="Z42" s="1531" t="s">
        <v>787</v>
      </c>
      <c r="AA42" s="1530"/>
      <c r="AB42" s="1530"/>
      <c r="AC42" s="1530"/>
      <c r="AD42" s="1530"/>
      <c r="AE42" s="1530"/>
      <c r="AF42" s="1530"/>
      <c r="AG42" s="1530"/>
      <c r="AH42" s="1530"/>
      <c r="AI42" s="1530"/>
      <c r="AJ42" s="1530"/>
      <c r="AK42" s="1530"/>
      <c r="AL42" s="1530"/>
      <c r="AM42" s="1530"/>
      <c r="AN42" s="1556"/>
      <c r="AO42" s="1551" t="s">
        <v>788</v>
      </c>
      <c r="AP42" s="1551"/>
      <c r="AQ42" s="1551"/>
      <c r="AR42" s="1551"/>
      <c r="AS42" s="1551"/>
      <c r="AT42" s="1551"/>
      <c r="AU42" s="1551"/>
      <c r="AV42" s="1551"/>
      <c r="AW42" s="1571"/>
    </row>
    <row r="43" spans="1:49" s="336" customFormat="1" ht="14.1" customHeight="1">
      <c r="A43" s="1552"/>
      <c r="B43" s="1553"/>
      <c r="C43" s="1553" t="s">
        <v>538</v>
      </c>
      <c r="D43" s="1553"/>
      <c r="E43" s="1557" t="s">
        <v>789</v>
      </c>
      <c r="F43" s="1557"/>
      <c r="G43" s="1557"/>
      <c r="H43" s="1557"/>
      <c r="I43" s="1557"/>
      <c r="J43" s="1557"/>
      <c r="K43" s="1557"/>
      <c r="L43" s="1557"/>
      <c r="M43" s="1557"/>
      <c r="N43" s="1557"/>
      <c r="O43" s="1557"/>
      <c r="P43" s="1557"/>
      <c r="Q43" s="1557"/>
      <c r="R43" s="1557"/>
      <c r="S43" s="1558" t="s">
        <v>790</v>
      </c>
      <c r="T43" s="1558"/>
      <c r="U43" s="1558"/>
      <c r="V43" s="1558"/>
      <c r="W43" s="1558"/>
      <c r="X43" s="1558"/>
      <c r="Y43" s="1558"/>
      <c r="Z43" s="1559"/>
      <c r="AA43" s="1560"/>
      <c r="AB43" s="1560"/>
      <c r="AC43" s="1560"/>
      <c r="AD43" s="1560"/>
      <c r="AE43" s="1560"/>
      <c r="AF43" s="1560"/>
      <c r="AG43" s="1560"/>
      <c r="AH43" s="1560"/>
      <c r="AI43" s="1560"/>
      <c r="AJ43" s="1560"/>
      <c r="AK43" s="1560"/>
      <c r="AL43" s="1560"/>
      <c r="AM43" s="1560"/>
      <c r="AN43" s="1561"/>
      <c r="AO43" s="1553"/>
      <c r="AP43" s="1553"/>
      <c r="AQ43" s="1553"/>
      <c r="AR43" s="1553"/>
      <c r="AS43" s="1553"/>
      <c r="AT43" s="1553"/>
      <c r="AU43" s="1553"/>
      <c r="AV43" s="1553"/>
      <c r="AW43" s="1565"/>
    </row>
    <row r="44" spans="1:49" s="336" customFormat="1" ht="14.1" customHeight="1">
      <c r="A44" s="1552"/>
      <c r="B44" s="1553"/>
      <c r="C44" s="1553"/>
      <c r="D44" s="1553"/>
      <c r="E44" s="1566" t="s">
        <v>791</v>
      </c>
      <c r="F44" s="1566"/>
      <c r="G44" s="1566"/>
      <c r="H44" s="1566"/>
      <c r="I44" s="1566"/>
      <c r="J44" s="1566"/>
      <c r="K44" s="1566"/>
      <c r="L44" s="1566"/>
      <c r="M44" s="1566"/>
      <c r="N44" s="1566"/>
      <c r="O44" s="1566"/>
      <c r="P44" s="1566"/>
      <c r="Q44" s="1566"/>
      <c r="R44" s="1566"/>
      <c r="S44" s="1558"/>
      <c r="T44" s="1558"/>
      <c r="U44" s="1558"/>
      <c r="V44" s="1558"/>
      <c r="W44" s="1558"/>
      <c r="X44" s="1558"/>
      <c r="Y44" s="1558"/>
      <c r="Z44" s="1562"/>
      <c r="AA44" s="1563"/>
      <c r="AB44" s="1563"/>
      <c r="AC44" s="1563"/>
      <c r="AD44" s="1563"/>
      <c r="AE44" s="1563"/>
      <c r="AF44" s="1563"/>
      <c r="AG44" s="1563"/>
      <c r="AH44" s="1563"/>
      <c r="AI44" s="1563"/>
      <c r="AJ44" s="1563"/>
      <c r="AK44" s="1563"/>
      <c r="AL44" s="1563"/>
      <c r="AM44" s="1563"/>
      <c r="AN44" s="1564"/>
      <c r="AO44" s="1553"/>
      <c r="AP44" s="1553"/>
      <c r="AQ44" s="1553"/>
      <c r="AR44" s="1553"/>
      <c r="AS44" s="1553"/>
      <c r="AT44" s="1553"/>
      <c r="AU44" s="1553"/>
      <c r="AV44" s="1553"/>
      <c r="AW44" s="1565"/>
    </row>
    <row r="45" spans="1:49" s="336" customFormat="1" ht="14.1" customHeight="1">
      <c r="A45" s="1552"/>
      <c r="B45" s="1553"/>
      <c r="C45" s="1553" t="s">
        <v>539</v>
      </c>
      <c r="D45" s="1553"/>
      <c r="E45" s="1557" t="s">
        <v>789</v>
      </c>
      <c r="F45" s="1557"/>
      <c r="G45" s="1557"/>
      <c r="H45" s="1557"/>
      <c r="I45" s="1557"/>
      <c r="J45" s="1557"/>
      <c r="K45" s="1557"/>
      <c r="L45" s="1557"/>
      <c r="M45" s="1557"/>
      <c r="N45" s="1557"/>
      <c r="O45" s="1557"/>
      <c r="P45" s="1557"/>
      <c r="Q45" s="1557"/>
      <c r="R45" s="1557"/>
      <c r="S45" s="1558" t="s">
        <v>790</v>
      </c>
      <c r="T45" s="1558"/>
      <c r="U45" s="1558"/>
      <c r="V45" s="1558"/>
      <c r="W45" s="1558"/>
      <c r="X45" s="1558"/>
      <c r="Y45" s="1558"/>
      <c r="Z45" s="1559"/>
      <c r="AA45" s="1560"/>
      <c r="AB45" s="1560"/>
      <c r="AC45" s="1560"/>
      <c r="AD45" s="1560"/>
      <c r="AE45" s="1560"/>
      <c r="AF45" s="1560"/>
      <c r="AG45" s="1560"/>
      <c r="AH45" s="1560"/>
      <c r="AI45" s="1560"/>
      <c r="AJ45" s="1560"/>
      <c r="AK45" s="1560"/>
      <c r="AL45" s="1560"/>
      <c r="AM45" s="1560"/>
      <c r="AN45" s="1561"/>
      <c r="AO45" s="1553"/>
      <c r="AP45" s="1553"/>
      <c r="AQ45" s="1553"/>
      <c r="AR45" s="1553"/>
      <c r="AS45" s="1553"/>
      <c r="AT45" s="1553"/>
      <c r="AU45" s="1553"/>
      <c r="AV45" s="1553"/>
      <c r="AW45" s="1565"/>
    </row>
    <row r="46" spans="1:49" s="336" customFormat="1" ht="14.1" customHeight="1">
      <c r="A46" s="1552"/>
      <c r="B46" s="1553"/>
      <c r="C46" s="1553"/>
      <c r="D46" s="1553"/>
      <c r="E46" s="1566" t="s">
        <v>791</v>
      </c>
      <c r="F46" s="1566"/>
      <c r="G46" s="1566"/>
      <c r="H46" s="1566"/>
      <c r="I46" s="1566"/>
      <c r="J46" s="1566"/>
      <c r="K46" s="1566"/>
      <c r="L46" s="1566"/>
      <c r="M46" s="1566"/>
      <c r="N46" s="1566"/>
      <c r="O46" s="1566"/>
      <c r="P46" s="1566"/>
      <c r="Q46" s="1566"/>
      <c r="R46" s="1566"/>
      <c r="S46" s="1558"/>
      <c r="T46" s="1558"/>
      <c r="U46" s="1558"/>
      <c r="V46" s="1558"/>
      <c r="W46" s="1558"/>
      <c r="X46" s="1558"/>
      <c r="Y46" s="1558"/>
      <c r="Z46" s="1562"/>
      <c r="AA46" s="1563"/>
      <c r="AB46" s="1563"/>
      <c r="AC46" s="1563"/>
      <c r="AD46" s="1563"/>
      <c r="AE46" s="1563"/>
      <c r="AF46" s="1563"/>
      <c r="AG46" s="1563"/>
      <c r="AH46" s="1563"/>
      <c r="AI46" s="1563"/>
      <c r="AJ46" s="1563"/>
      <c r="AK46" s="1563"/>
      <c r="AL46" s="1563"/>
      <c r="AM46" s="1563"/>
      <c r="AN46" s="1564"/>
      <c r="AO46" s="1553"/>
      <c r="AP46" s="1553"/>
      <c r="AQ46" s="1553"/>
      <c r="AR46" s="1553"/>
      <c r="AS46" s="1553"/>
      <c r="AT46" s="1553"/>
      <c r="AU46" s="1553"/>
      <c r="AV46" s="1553"/>
      <c r="AW46" s="1565"/>
    </row>
    <row r="47" spans="1:49" s="336" customFormat="1" ht="14.1" customHeight="1">
      <c r="A47" s="1552"/>
      <c r="B47" s="1553"/>
      <c r="C47" s="1553" t="s">
        <v>540</v>
      </c>
      <c r="D47" s="1553"/>
      <c r="E47" s="1557" t="s">
        <v>789</v>
      </c>
      <c r="F47" s="1557"/>
      <c r="G47" s="1557"/>
      <c r="H47" s="1557"/>
      <c r="I47" s="1557"/>
      <c r="J47" s="1557"/>
      <c r="K47" s="1557"/>
      <c r="L47" s="1557"/>
      <c r="M47" s="1557"/>
      <c r="N47" s="1557"/>
      <c r="O47" s="1557"/>
      <c r="P47" s="1557"/>
      <c r="Q47" s="1557"/>
      <c r="R47" s="1557"/>
      <c r="S47" s="1558" t="s">
        <v>790</v>
      </c>
      <c r="T47" s="1558"/>
      <c r="U47" s="1558"/>
      <c r="V47" s="1558"/>
      <c r="W47" s="1558"/>
      <c r="X47" s="1558"/>
      <c r="Y47" s="1558"/>
      <c r="Z47" s="1559"/>
      <c r="AA47" s="1560"/>
      <c r="AB47" s="1560"/>
      <c r="AC47" s="1560"/>
      <c r="AD47" s="1560"/>
      <c r="AE47" s="1560"/>
      <c r="AF47" s="1560"/>
      <c r="AG47" s="1560"/>
      <c r="AH47" s="1560"/>
      <c r="AI47" s="1560"/>
      <c r="AJ47" s="1560"/>
      <c r="AK47" s="1560"/>
      <c r="AL47" s="1560"/>
      <c r="AM47" s="1560"/>
      <c r="AN47" s="1561"/>
      <c r="AO47" s="1553"/>
      <c r="AP47" s="1553"/>
      <c r="AQ47" s="1553"/>
      <c r="AR47" s="1553"/>
      <c r="AS47" s="1553"/>
      <c r="AT47" s="1553"/>
      <c r="AU47" s="1553"/>
      <c r="AV47" s="1553"/>
      <c r="AW47" s="1565"/>
    </row>
    <row r="48" spans="1:49" s="336" customFormat="1" ht="14.1" customHeight="1">
      <c r="A48" s="1552"/>
      <c r="B48" s="1553"/>
      <c r="C48" s="1553"/>
      <c r="D48" s="1553"/>
      <c r="E48" s="1566" t="s">
        <v>791</v>
      </c>
      <c r="F48" s="1566"/>
      <c r="G48" s="1566"/>
      <c r="H48" s="1566"/>
      <c r="I48" s="1566"/>
      <c r="J48" s="1566"/>
      <c r="K48" s="1566"/>
      <c r="L48" s="1566"/>
      <c r="M48" s="1566"/>
      <c r="N48" s="1566"/>
      <c r="O48" s="1566"/>
      <c r="P48" s="1566"/>
      <c r="Q48" s="1566"/>
      <c r="R48" s="1566"/>
      <c r="S48" s="1558"/>
      <c r="T48" s="1558"/>
      <c r="U48" s="1558"/>
      <c r="V48" s="1558"/>
      <c r="W48" s="1558"/>
      <c r="X48" s="1558"/>
      <c r="Y48" s="1558"/>
      <c r="Z48" s="1562"/>
      <c r="AA48" s="1563"/>
      <c r="AB48" s="1563"/>
      <c r="AC48" s="1563"/>
      <c r="AD48" s="1563"/>
      <c r="AE48" s="1563"/>
      <c r="AF48" s="1563"/>
      <c r="AG48" s="1563"/>
      <c r="AH48" s="1563"/>
      <c r="AI48" s="1563"/>
      <c r="AJ48" s="1563"/>
      <c r="AK48" s="1563"/>
      <c r="AL48" s="1563"/>
      <c r="AM48" s="1563"/>
      <c r="AN48" s="1564"/>
      <c r="AO48" s="1553"/>
      <c r="AP48" s="1553"/>
      <c r="AQ48" s="1553"/>
      <c r="AR48" s="1553"/>
      <c r="AS48" s="1553"/>
      <c r="AT48" s="1553"/>
      <c r="AU48" s="1553"/>
      <c r="AV48" s="1553"/>
      <c r="AW48" s="1565"/>
    </row>
    <row r="49" spans="1:49" s="336" customFormat="1" ht="14.1" customHeight="1">
      <c r="A49" s="1552"/>
      <c r="B49" s="1553"/>
      <c r="C49" s="1553" t="s">
        <v>541</v>
      </c>
      <c r="D49" s="1553"/>
      <c r="E49" s="1557" t="s">
        <v>789</v>
      </c>
      <c r="F49" s="1557"/>
      <c r="G49" s="1557"/>
      <c r="H49" s="1557"/>
      <c r="I49" s="1557"/>
      <c r="J49" s="1557"/>
      <c r="K49" s="1557"/>
      <c r="L49" s="1557"/>
      <c r="M49" s="1557"/>
      <c r="N49" s="1557"/>
      <c r="O49" s="1557"/>
      <c r="P49" s="1557"/>
      <c r="Q49" s="1557"/>
      <c r="R49" s="1557"/>
      <c r="S49" s="1558" t="s">
        <v>790</v>
      </c>
      <c r="T49" s="1558"/>
      <c r="U49" s="1558"/>
      <c r="V49" s="1558"/>
      <c r="W49" s="1558"/>
      <c r="X49" s="1558"/>
      <c r="Y49" s="1558"/>
      <c r="Z49" s="1559"/>
      <c r="AA49" s="1560"/>
      <c r="AB49" s="1560"/>
      <c r="AC49" s="1560"/>
      <c r="AD49" s="1560"/>
      <c r="AE49" s="1560"/>
      <c r="AF49" s="1560"/>
      <c r="AG49" s="1560"/>
      <c r="AH49" s="1560"/>
      <c r="AI49" s="1560"/>
      <c r="AJ49" s="1560"/>
      <c r="AK49" s="1560"/>
      <c r="AL49" s="1560"/>
      <c r="AM49" s="1560"/>
      <c r="AN49" s="1561"/>
      <c r="AO49" s="1553"/>
      <c r="AP49" s="1553"/>
      <c r="AQ49" s="1553"/>
      <c r="AR49" s="1553"/>
      <c r="AS49" s="1553"/>
      <c r="AT49" s="1553"/>
      <c r="AU49" s="1553"/>
      <c r="AV49" s="1553"/>
      <c r="AW49" s="1565"/>
    </row>
    <row r="50" spans="1:49" s="336" customFormat="1" ht="14.1" customHeight="1">
      <c r="A50" s="1554"/>
      <c r="B50" s="1555"/>
      <c r="C50" s="1555"/>
      <c r="D50" s="1555"/>
      <c r="E50" s="1570" t="s">
        <v>792</v>
      </c>
      <c r="F50" s="1570"/>
      <c r="G50" s="1570"/>
      <c r="H50" s="1570"/>
      <c r="I50" s="1570"/>
      <c r="J50" s="1570"/>
      <c r="K50" s="1570"/>
      <c r="L50" s="1570"/>
      <c r="M50" s="1570"/>
      <c r="N50" s="1570"/>
      <c r="O50" s="1570"/>
      <c r="P50" s="1570"/>
      <c r="Q50" s="1570"/>
      <c r="R50" s="1570"/>
      <c r="S50" s="1567"/>
      <c r="T50" s="1567"/>
      <c r="U50" s="1567"/>
      <c r="V50" s="1567"/>
      <c r="W50" s="1567"/>
      <c r="X50" s="1567"/>
      <c r="Y50" s="1567"/>
      <c r="Z50" s="1568"/>
      <c r="AA50" s="1537"/>
      <c r="AB50" s="1537"/>
      <c r="AC50" s="1537"/>
      <c r="AD50" s="1537"/>
      <c r="AE50" s="1537"/>
      <c r="AF50" s="1537"/>
      <c r="AG50" s="1537"/>
      <c r="AH50" s="1537"/>
      <c r="AI50" s="1537"/>
      <c r="AJ50" s="1537"/>
      <c r="AK50" s="1537"/>
      <c r="AL50" s="1537"/>
      <c r="AM50" s="1537"/>
      <c r="AN50" s="1538"/>
      <c r="AO50" s="1555"/>
      <c r="AP50" s="1555"/>
      <c r="AQ50" s="1555"/>
      <c r="AR50" s="1555"/>
      <c r="AS50" s="1555"/>
      <c r="AT50" s="1555"/>
      <c r="AU50" s="1555"/>
      <c r="AV50" s="1555"/>
      <c r="AW50" s="1569"/>
    </row>
    <row r="51" spans="1:49" s="336" customFormat="1" ht="12"/>
    <row r="52" spans="1:49" s="336" customFormat="1">
      <c r="A52" s="1525" t="s">
        <v>565</v>
      </c>
      <c r="B52" s="1526"/>
      <c r="C52" s="1526"/>
      <c r="D52" s="1526"/>
      <c r="E52" s="1526"/>
      <c r="F52" s="1526"/>
      <c r="G52" s="1526"/>
      <c r="H52" s="1527"/>
      <c r="I52" s="1528"/>
      <c r="J52" s="1528"/>
      <c r="K52" s="1528"/>
      <c r="L52" s="1528"/>
      <c r="M52" s="1528"/>
      <c r="N52" s="1528"/>
      <c r="O52" s="1528"/>
      <c r="P52" s="1528"/>
      <c r="Q52" s="1528"/>
      <c r="R52" s="1528"/>
      <c r="S52" s="1528"/>
      <c r="T52" s="1528"/>
      <c r="U52" s="1528"/>
      <c r="V52" s="1528"/>
      <c r="W52" s="1528"/>
      <c r="X52" s="1528"/>
      <c r="Y52" s="1528"/>
      <c r="Z52" s="1528"/>
      <c r="AA52" s="1528"/>
      <c r="AB52" s="1528"/>
      <c r="AC52" s="1528"/>
      <c r="AD52" s="1529" t="s">
        <v>782</v>
      </c>
      <c r="AE52" s="1530"/>
      <c r="AF52" s="1530"/>
      <c r="AG52" s="1530"/>
      <c r="AH52" s="1530"/>
      <c r="AI52" s="1530"/>
      <c r="AJ52" s="1530"/>
      <c r="AK52" s="1530"/>
      <c r="AL52" s="1530"/>
      <c r="AM52" s="1530"/>
      <c r="AN52" s="1530"/>
      <c r="AO52" s="1531" t="s">
        <v>783</v>
      </c>
      <c r="AP52" s="1530"/>
      <c r="AQ52" s="1530"/>
      <c r="AR52" s="1530"/>
      <c r="AS52" s="1530"/>
      <c r="AT52" s="1530"/>
      <c r="AU52" s="1530"/>
      <c r="AV52" s="1530"/>
      <c r="AW52" s="1532"/>
    </row>
    <row r="53" spans="1:49" s="336" customFormat="1" ht="12">
      <c r="A53" s="1533"/>
      <c r="B53" s="1534"/>
      <c r="C53" s="1534"/>
      <c r="D53" s="1534"/>
      <c r="E53" s="1534"/>
      <c r="F53" s="1534"/>
      <c r="G53" s="1535"/>
      <c r="H53" s="1539"/>
      <c r="I53" s="1540"/>
      <c r="J53" s="1540"/>
      <c r="K53" s="1540"/>
      <c r="L53" s="1540"/>
      <c r="M53" s="1540"/>
      <c r="N53" s="1540"/>
      <c r="O53" s="1540"/>
      <c r="P53" s="1540"/>
      <c r="Q53" s="1540"/>
      <c r="R53" s="1540"/>
      <c r="S53" s="1540"/>
      <c r="T53" s="1540"/>
      <c r="U53" s="1540"/>
      <c r="V53" s="1540"/>
      <c r="W53" s="1540"/>
      <c r="X53" s="1540"/>
      <c r="Y53" s="1540"/>
      <c r="Z53" s="1540"/>
      <c r="AA53" s="1540"/>
      <c r="AB53" s="1540"/>
      <c r="AC53" s="1540"/>
      <c r="AD53" s="1543"/>
      <c r="AE53" s="1544"/>
      <c r="AF53" s="1544"/>
      <c r="AG53" s="1544"/>
      <c r="AH53" s="1544"/>
      <c r="AI53" s="1544"/>
      <c r="AJ53" s="1544"/>
      <c r="AK53" s="1544"/>
      <c r="AL53" s="1544"/>
      <c r="AM53" s="1544"/>
      <c r="AN53" s="1544"/>
      <c r="AO53" s="1545"/>
      <c r="AP53" s="1544"/>
      <c r="AQ53" s="1544"/>
      <c r="AR53" s="1544"/>
      <c r="AS53" s="1544"/>
      <c r="AT53" s="1544"/>
      <c r="AU53" s="1544"/>
      <c r="AV53" s="1544"/>
      <c r="AW53" s="1546"/>
    </row>
    <row r="54" spans="1:49" s="336" customFormat="1" ht="12">
      <c r="A54" s="1533"/>
      <c r="B54" s="1534"/>
      <c r="C54" s="1534"/>
      <c r="D54" s="1534"/>
      <c r="E54" s="1534"/>
      <c r="F54" s="1534"/>
      <c r="G54" s="1535"/>
      <c r="H54" s="1539"/>
      <c r="I54" s="1540"/>
      <c r="J54" s="1540"/>
      <c r="K54" s="1540"/>
      <c r="L54" s="1540"/>
      <c r="M54" s="1540"/>
      <c r="N54" s="1540"/>
      <c r="O54" s="1540"/>
      <c r="P54" s="1540"/>
      <c r="Q54" s="1540"/>
      <c r="R54" s="1540"/>
      <c r="S54" s="1540"/>
      <c r="T54" s="1540"/>
      <c r="U54" s="1540"/>
      <c r="V54" s="1540"/>
      <c r="W54" s="1540"/>
      <c r="X54" s="1540"/>
      <c r="Y54" s="1540"/>
      <c r="Z54" s="1540"/>
      <c r="AA54" s="1540"/>
      <c r="AB54" s="1540"/>
      <c r="AC54" s="1540"/>
      <c r="AD54" s="1543"/>
      <c r="AE54" s="1544"/>
      <c r="AF54" s="1544"/>
      <c r="AG54" s="1544"/>
      <c r="AH54" s="1544"/>
      <c r="AI54" s="1544"/>
      <c r="AJ54" s="1544"/>
      <c r="AK54" s="1544"/>
      <c r="AL54" s="1544"/>
      <c r="AM54" s="1544"/>
      <c r="AN54" s="1544"/>
      <c r="AO54" s="1545"/>
      <c r="AP54" s="1544"/>
      <c r="AQ54" s="1544"/>
      <c r="AR54" s="1544"/>
      <c r="AS54" s="1544"/>
      <c r="AT54" s="1544"/>
      <c r="AU54" s="1544"/>
      <c r="AV54" s="1544"/>
      <c r="AW54" s="1546"/>
    </row>
    <row r="55" spans="1:49" s="336" customFormat="1" ht="12" customHeight="1">
      <c r="A55" s="1536"/>
      <c r="B55" s="1537"/>
      <c r="C55" s="1537"/>
      <c r="D55" s="1537"/>
      <c r="E55" s="1537"/>
      <c r="F55" s="1537"/>
      <c r="G55" s="1538"/>
      <c r="H55" s="1541"/>
      <c r="I55" s="1542"/>
      <c r="J55" s="1542"/>
      <c r="K55" s="1542"/>
      <c r="L55" s="1542"/>
      <c r="M55" s="1542"/>
      <c r="N55" s="1542"/>
      <c r="O55" s="1542"/>
      <c r="P55" s="1542"/>
      <c r="Q55" s="1542"/>
      <c r="R55" s="1542"/>
      <c r="S55" s="1542"/>
      <c r="T55" s="1542"/>
      <c r="U55" s="1542"/>
      <c r="V55" s="1542"/>
      <c r="W55" s="1542"/>
      <c r="X55" s="1542"/>
      <c r="Y55" s="1542"/>
      <c r="Z55" s="1542"/>
      <c r="AA55" s="1542"/>
      <c r="AB55" s="1542"/>
      <c r="AC55" s="1542"/>
      <c r="AD55" s="1572"/>
      <c r="AE55" s="1548"/>
      <c r="AF55" s="1548"/>
      <c r="AG55" s="1548"/>
      <c r="AH55" s="1548"/>
      <c r="AI55" s="1548"/>
      <c r="AJ55" s="1548"/>
      <c r="AK55" s="1548"/>
      <c r="AL55" s="1548"/>
      <c r="AM55" s="1548"/>
      <c r="AN55" s="1548"/>
      <c r="AO55" s="1547"/>
      <c r="AP55" s="1548"/>
      <c r="AQ55" s="1548"/>
      <c r="AR55" s="1548"/>
      <c r="AS55" s="1548"/>
      <c r="AT55" s="1548"/>
      <c r="AU55" s="1548"/>
      <c r="AV55" s="1548"/>
      <c r="AW55" s="1549"/>
    </row>
    <row r="56" spans="1:49" s="336" customFormat="1" ht="12">
      <c r="A56" s="1550" t="s">
        <v>784</v>
      </c>
      <c r="B56" s="1551"/>
      <c r="C56" s="1531" t="s">
        <v>785</v>
      </c>
      <c r="D56" s="1530"/>
      <c r="E56" s="1530"/>
      <c r="F56" s="1530"/>
      <c r="G56" s="1530"/>
      <c r="H56" s="1530"/>
      <c r="I56" s="1530"/>
      <c r="J56" s="1530"/>
      <c r="K56" s="1530"/>
      <c r="L56" s="1530"/>
      <c r="M56" s="1530"/>
      <c r="N56" s="1530"/>
      <c r="O56" s="1530"/>
      <c r="P56" s="1530"/>
      <c r="Q56" s="1530"/>
      <c r="R56" s="1556"/>
      <c r="S56" s="1531" t="s">
        <v>786</v>
      </c>
      <c r="T56" s="1530"/>
      <c r="U56" s="1530"/>
      <c r="V56" s="1530"/>
      <c r="W56" s="1530"/>
      <c r="X56" s="1530"/>
      <c r="Y56" s="1556"/>
      <c r="Z56" s="1531" t="s">
        <v>787</v>
      </c>
      <c r="AA56" s="1530"/>
      <c r="AB56" s="1530"/>
      <c r="AC56" s="1530"/>
      <c r="AD56" s="1530"/>
      <c r="AE56" s="1530"/>
      <c r="AF56" s="1530"/>
      <c r="AG56" s="1530"/>
      <c r="AH56" s="1530"/>
      <c r="AI56" s="1530"/>
      <c r="AJ56" s="1530"/>
      <c r="AK56" s="1530"/>
      <c r="AL56" s="1530"/>
      <c r="AM56" s="1530"/>
      <c r="AN56" s="1556"/>
      <c r="AO56" s="1551" t="s">
        <v>788</v>
      </c>
      <c r="AP56" s="1551"/>
      <c r="AQ56" s="1551"/>
      <c r="AR56" s="1551"/>
      <c r="AS56" s="1551"/>
      <c r="AT56" s="1551"/>
      <c r="AU56" s="1551"/>
      <c r="AV56" s="1551"/>
      <c r="AW56" s="1571"/>
    </row>
    <row r="57" spans="1:49" s="336" customFormat="1" ht="14.1" customHeight="1">
      <c r="A57" s="1552"/>
      <c r="B57" s="1553"/>
      <c r="C57" s="1553" t="s">
        <v>538</v>
      </c>
      <c r="D57" s="1553"/>
      <c r="E57" s="1557" t="s">
        <v>789</v>
      </c>
      <c r="F57" s="1557"/>
      <c r="G57" s="1557"/>
      <c r="H57" s="1557"/>
      <c r="I57" s="1557"/>
      <c r="J57" s="1557"/>
      <c r="K57" s="1557"/>
      <c r="L57" s="1557"/>
      <c r="M57" s="1557"/>
      <c r="N57" s="1557"/>
      <c r="O57" s="1557"/>
      <c r="P57" s="1557"/>
      <c r="Q57" s="1557"/>
      <c r="R57" s="1557"/>
      <c r="S57" s="1558" t="s">
        <v>790</v>
      </c>
      <c r="T57" s="1558"/>
      <c r="U57" s="1558"/>
      <c r="V57" s="1558"/>
      <c r="W57" s="1558"/>
      <c r="X57" s="1558"/>
      <c r="Y57" s="1558"/>
      <c r="Z57" s="1559"/>
      <c r="AA57" s="1560"/>
      <c r="AB57" s="1560"/>
      <c r="AC57" s="1560"/>
      <c r="AD57" s="1560"/>
      <c r="AE57" s="1560"/>
      <c r="AF57" s="1560"/>
      <c r="AG57" s="1560"/>
      <c r="AH57" s="1560"/>
      <c r="AI57" s="1560"/>
      <c r="AJ57" s="1560"/>
      <c r="AK57" s="1560"/>
      <c r="AL57" s="1560"/>
      <c r="AM57" s="1560"/>
      <c r="AN57" s="1561"/>
      <c r="AO57" s="1553"/>
      <c r="AP57" s="1553"/>
      <c r="AQ57" s="1553"/>
      <c r="AR57" s="1553"/>
      <c r="AS57" s="1553"/>
      <c r="AT57" s="1553"/>
      <c r="AU57" s="1553"/>
      <c r="AV57" s="1553"/>
      <c r="AW57" s="1565"/>
    </row>
    <row r="58" spans="1:49" s="336" customFormat="1" ht="14.1" customHeight="1">
      <c r="A58" s="1552"/>
      <c r="B58" s="1553"/>
      <c r="C58" s="1553"/>
      <c r="D58" s="1553"/>
      <c r="E58" s="1566" t="s">
        <v>791</v>
      </c>
      <c r="F58" s="1566"/>
      <c r="G58" s="1566"/>
      <c r="H58" s="1566"/>
      <c r="I58" s="1566"/>
      <c r="J58" s="1566"/>
      <c r="K58" s="1566"/>
      <c r="L58" s="1566"/>
      <c r="M58" s="1566"/>
      <c r="N58" s="1566"/>
      <c r="O58" s="1566"/>
      <c r="P58" s="1566"/>
      <c r="Q58" s="1566"/>
      <c r="R58" s="1566"/>
      <c r="S58" s="1558"/>
      <c r="T58" s="1558"/>
      <c r="U58" s="1558"/>
      <c r="V58" s="1558"/>
      <c r="W58" s="1558"/>
      <c r="X58" s="1558"/>
      <c r="Y58" s="1558"/>
      <c r="Z58" s="1562"/>
      <c r="AA58" s="1563"/>
      <c r="AB58" s="1563"/>
      <c r="AC58" s="1563"/>
      <c r="AD58" s="1563"/>
      <c r="AE58" s="1563"/>
      <c r="AF58" s="1563"/>
      <c r="AG58" s="1563"/>
      <c r="AH58" s="1563"/>
      <c r="AI58" s="1563"/>
      <c r="AJ58" s="1563"/>
      <c r="AK58" s="1563"/>
      <c r="AL58" s="1563"/>
      <c r="AM58" s="1563"/>
      <c r="AN58" s="1564"/>
      <c r="AO58" s="1553"/>
      <c r="AP58" s="1553"/>
      <c r="AQ58" s="1553"/>
      <c r="AR58" s="1553"/>
      <c r="AS58" s="1553"/>
      <c r="AT58" s="1553"/>
      <c r="AU58" s="1553"/>
      <c r="AV58" s="1553"/>
      <c r="AW58" s="1565"/>
    </row>
    <row r="59" spans="1:49" s="336" customFormat="1" ht="14.1" customHeight="1">
      <c r="A59" s="1552"/>
      <c r="B59" s="1553"/>
      <c r="C59" s="1553" t="s">
        <v>539</v>
      </c>
      <c r="D59" s="1553"/>
      <c r="E59" s="1557" t="s">
        <v>789</v>
      </c>
      <c r="F59" s="1557"/>
      <c r="G59" s="1557"/>
      <c r="H59" s="1557"/>
      <c r="I59" s="1557"/>
      <c r="J59" s="1557"/>
      <c r="K59" s="1557"/>
      <c r="L59" s="1557"/>
      <c r="M59" s="1557"/>
      <c r="N59" s="1557"/>
      <c r="O59" s="1557"/>
      <c r="P59" s="1557"/>
      <c r="Q59" s="1557"/>
      <c r="R59" s="1557"/>
      <c r="S59" s="1558" t="s">
        <v>790</v>
      </c>
      <c r="T59" s="1558"/>
      <c r="U59" s="1558"/>
      <c r="V59" s="1558"/>
      <c r="W59" s="1558"/>
      <c r="X59" s="1558"/>
      <c r="Y59" s="1558"/>
      <c r="Z59" s="1559"/>
      <c r="AA59" s="1560"/>
      <c r="AB59" s="1560"/>
      <c r="AC59" s="1560"/>
      <c r="AD59" s="1560"/>
      <c r="AE59" s="1560"/>
      <c r="AF59" s="1560"/>
      <c r="AG59" s="1560"/>
      <c r="AH59" s="1560"/>
      <c r="AI59" s="1560"/>
      <c r="AJ59" s="1560"/>
      <c r="AK59" s="1560"/>
      <c r="AL59" s="1560"/>
      <c r="AM59" s="1560"/>
      <c r="AN59" s="1561"/>
      <c r="AO59" s="1553"/>
      <c r="AP59" s="1553"/>
      <c r="AQ59" s="1553"/>
      <c r="AR59" s="1553"/>
      <c r="AS59" s="1553"/>
      <c r="AT59" s="1553"/>
      <c r="AU59" s="1553"/>
      <c r="AV59" s="1553"/>
      <c r="AW59" s="1565"/>
    </row>
    <row r="60" spans="1:49" s="336" customFormat="1" ht="14.1" customHeight="1">
      <c r="A60" s="1552"/>
      <c r="B60" s="1553"/>
      <c r="C60" s="1553"/>
      <c r="D60" s="1553"/>
      <c r="E60" s="1566" t="s">
        <v>791</v>
      </c>
      <c r="F60" s="1566"/>
      <c r="G60" s="1566"/>
      <c r="H60" s="1566"/>
      <c r="I60" s="1566"/>
      <c r="J60" s="1566"/>
      <c r="K60" s="1566"/>
      <c r="L60" s="1566"/>
      <c r="M60" s="1566"/>
      <c r="N60" s="1566"/>
      <c r="O60" s="1566"/>
      <c r="P60" s="1566"/>
      <c r="Q60" s="1566"/>
      <c r="R60" s="1566"/>
      <c r="S60" s="1558"/>
      <c r="T60" s="1558"/>
      <c r="U60" s="1558"/>
      <c r="V60" s="1558"/>
      <c r="W60" s="1558"/>
      <c r="X60" s="1558"/>
      <c r="Y60" s="1558"/>
      <c r="Z60" s="1562"/>
      <c r="AA60" s="1563"/>
      <c r="AB60" s="1563"/>
      <c r="AC60" s="1563"/>
      <c r="AD60" s="1563"/>
      <c r="AE60" s="1563"/>
      <c r="AF60" s="1563"/>
      <c r="AG60" s="1563"/>
      <c r="AH60" s="1563"/>
      <c r="AI60" s="1563"/>
      <c r="AJ60" s="1563"/>
      <c r="AK60" s="1563"/>
      <c r="AL60" s="1563"/>
      <c r="AM60" s="1563"/>
      <c r="AN60" s="1564"/>
      <c r="AO60" s="1553"/>
      <c r="AP60" s="1553"/>
      <c r="AQ60" s="1553"/>
      <c r="AR60" s="1553"/>
      <c r="AS60" s="1553"/>
      <c r="AT60" s="1553"/>
      <c r="AU60" s="1553"/>
      <c r="AV60" s="1553"/>
      <c r="AW60" s="1565"/>
    </row>
    <row r="61" spans="1:49" s="336" customFormat="1" ht="14.1" customHeight="1">
      <c r="A61" s="1552"/>
      <c r="B61" s="1553"/>
      <c r="C61" s="1553" t="s">
        <v>540</v>
      </c>
      <c r="D61" s="1553"/>
      <c r="E61" s="1557" t="s">
        <v>789</v>
      </c>
      <c r="F61" s="1557"/>
      <c r="G61" s="1557"/>
      <c r="H61" s="1557"/>
      <c r="I61" s="1557"/>
      <c r="J61" s="1557"/>
      <c r="K61" s="1557"/>
      <c r="L61" s="1557"/>
      <c r="M61" s="1557"/>
      <c r="N61" s="1557"/>
      <c r="O61" s="1557"/>
      <c r="P61" s="1557"/>
      <c r="Q61" s="1557"/>
      <c r="R61" s="1557"/>
      <c r="S61" s="1558" t="s">
        <v>790</v>
      </c>
      <c r="T61" s="1558"/>
      <c r="U61" s="1558"/>
      <c r="V61" s="1558"/>
      <c r="W61" s="1558"/>
      <c r="X61" s="1558"/>
      <c r="Y61" s="1558"/>
      <c r="Z61" s="1559"/>
      <c r="AA61" s="1560"/>
      <c r="AB61" s="1560"/>
      <c r="AC61" s="1560"/>
      <c r="AD61" s="1560"/>
      <c r="AE61" s="1560"/>
      <c r="AF61" s="1560"/>
      <c r="AG61" s="1560"/>
      <c r="AH61" s="1560"/>
      <c r="AI61" s="1560"/>
      <c r="AJ61" s="1560"/>
      <c r="AK61" s="1560"/>
      <c r="AL61" s="1560"/>
      <c r="AM61" s="1560"/>
      <c r="AN61" s="1561"/>
      <c r="AO61" s="1553"/>
      <c r="AP61" s="1553"/>
      <c r="AQ61" s="1553"/>
      <c r="AR61" s="1553"/>
      <c r="AS61" s="1553"/>
      <c r="AT61" s="1553"/>
      <c r="AU61" s="1553"/>
      <c r="AV61" s="1553"/>
      <c r="AW61" s="1565"/>
    </row>
    <row r="62" spans="1:49" s="336" customFormat="1" ht="14.1" customHeight="1">
      <c r="A62" s="1552"/>
      <c r="B62" s="1553"/>
      <c r="C62" s="1553"/>
      <c r="D62" s="1553"/>
      <c r="E62" s="1566" t="s">
        <v>791</v>
      </c>
      <c r="F62" s="1566"/>
      <c r="G62" s="1566"/>
      <c r="H62" s="1566"/>
      <c r="I62" s="1566"/>
      <c r="J62" s="1566"/>
      <c r="K62" s="1566"/>
      <c r="L62" s="1566"/>
      <c r="M62" s="1566"/>
      <c r="N62" s="1566"/>
      <c r="O62" s="1566"/>
      <c r="P62" s="1566"/>
      <c r="Q62" s="1566"/>
      <c r="R62" s="1566"/>
      <c r="S62" s="1558"/>
      <c r="T62" s="1558"/>
      <c r="U62" s="1558"/>
      <c r="V62" s="1558"/>
      <c r="W62" s="1558"/>
      <c r="X62" s="1558"/>
      <c r="Y62" s="1558"/>
      <c r="Z62" s="1562"/>
      <c r="AA62" s="1563"/>
      <c r="AB62" s="1563"/>
      <c r="AC62" s="1563"/>
      <c r="AD62" s="1563"/>
      <c r="AE62" s="1563"/>
      <c r="AF62" s="1563"/>
      <c r="AG62" s="1563"/>
      <c r="AH62" s="1563"/>
      <c r="AI62" s="1563"/>
      <c r="AJ62" s="1563"/>
      <c r="AK62" s="1563"/>
      <c r="AL62" s="1563"/>
      <c r="AM62" s="1563"/>
      <c r="AN62" s="1564"/>
      <c r="AO62" s="1553"/>
      <c r="AP62" s="1553"/>
      <c r="AQ62" s="1553"/>
      <c r="AR62" s="1553"/>
      <c r="AS62" s="1553"/>
      <c r="AT62" s="1553"/>
      <c r="AU62" s="1553"/>
      <c r="AV62" s="1553"/>
      <c r="AW62" s="1565"/>
    </row>
    <row r="63" spans="1:49" s="336" customFormat="1" ht="14.1" customHeight="1">
      <c r="A63" s="1552"/>
      <c r="B63" s="1553"/>
      <c r="C63" s="1553" t="s">
        <v>541</v>
      </c>
      <c r="D63" s="1553"/>
      <c r="E63" s="1557" t="s">
        <v>789</v>
      </c>
      <c r="F63" s="1557"/>
      <c r="G63" s="1557"/>
      <c r="H63" s="1557"/>
      <c r="I63" s="1557"/>
      <c r="J63" s="1557"/>
      <c r="K63" s="1557"/>
      <c r="L63" s="1557"/>
      <c r="M63" s="1557"/>
      <c r="N63" s="1557"/>
      <c r="O63" s="1557"/>
      <c r="P63" s="1557"/>
      <c r="Q63" s="1557"/>
      <c r="R63" s="1557"/>
      <c r="S63" s="1558" t="s">
        <v>790</v>
      </c>
      <c r="T63" s="1558"/>
      <c r="U63" s="1558"/>
      <c r="V63" s="1558"/>
      <c r="W63" s="1558"/>
      <c r="X63" s="1558"/>
      <c r="Y63" s="1558"/>
      <c r="Z63" s="1559"/>
      <c r="AA63" s="1560"/>
      <c r="AB63" s="1560"/>
      <c r="AC63" s="1560"/>
      <c r="AD63" s="1560"/>
      <c r="AE63" s="1560"/>
      <c r="AF63" s="1560"/>
      <c r="AG63" s="1560"/>
      <c r="AH63" s="1560"/>
      <c r="AI63" s="1560"/>
      <c r="AJ63" s="1560"/>
      <c r="AK63" s="1560"/>
      <c r="AL63" s="1560"/>
      <c r="AM63" s="1560"/>
      <c r="AN63" s="1561"/>
      <c r="AO63" s="1553"/>
      <c r="AP63" s="1553"/>
      <c r="AQ63" s="1553"/>
      <c r="AR63" s="1553"/>
      <c r="AS63" s="1553"/>
      <c r="AT63" s="1553"/>
      <c r="AU63" s="1553"/>
      <c r="AV63" s="1553"/>
      <c r="AW63" s="1565"/>
    </row>
    <row r="64" spans="1:49" s="336" customFormat="1" ht="14.1" customHeight="1">
      <c r="A64" s="1554"/>
      <c r="B64" s="1555"/>
      <c r="C64" s="1555"/>
      <c r="D64" s="1555"/>
      <c r="E64" s="1570" t="s">
        <v>792</v>
      </c>
      <c r="F64" s="1570"/>
      <c r="G64" s="1570"/>
      <c r="H64" s="1570"/>
      <c r="I64" s="1570"/>
      <c r="J64" s="1570"/>
      <c r="K64" s="1570"/>
      <c r="L64" s="1570"/>
      <c r="M64" s="1570"/>
      <c r="N64" s="1570"/>
      <c r="O64" s="1570"/>
      <c r="P64" s="1570"/>
      <c r="Q64" s="1570"/>
      <c r="R64" s="1570"/>
      <c r="S64" s="1567"/>
      <c r="T64" s="1567"/>
      <c r="U64" s="1567"/>
      <c r="V64" s="1567"/>
      <c r="W64" s="1567"/>
      <c r="X64" s="1567"/>
      <c r="Y64" s="1567"/>
      <c r="Z64" s="1568"/>
      <c r="AA64" s="1537"/>
      <c r="AB64" s="1537"/>
      <c r="AC64" s="1537"/>
      <c r="AD64" s="1537"/>
      <c r="AE64" s="1537"/>
      <c r="AF64" s="1537"/>
      <c r="AG64" s="1537"/>
      <c r="AH64" s="1537"/>
      <c r="AI64" s="1537"/>
      <c r="AJ64" s="1537"/>
      <c r="AK64" s="1537"/>
      <c r="AL64" s="1537"/>
      <c r="AM64" s="1537"/>
      <c r="AN64" s="1538"/>
      <c r="AO64" s="1555"/>
      <c r="AP64" s="1555"/>
      <c r="AQ64" s="1555"/>
      <c r="AR64" s="1555"/>
      <c r="AS64" s="1555"/>
      <c r="AT64" s="1555"/>
      <c r="AU64" s="1555"/>
      <c r="AV64" s="1555"/>
      <c r="AW64" s="1569"/>
    </row>
    <row r="65" spans="1:49" s="336" customFormat="1" ht="15.75" customHeight="1">
      <c r="A65" s="338"/>
      <c r="B65" s="338"/>
      <c r="C65" s="338"/>
      <c r="D65" s="338"/>
      <c r="E65" s="339"/>
      <c r="F65" s="339"/>
      <c r="G65" s="339"/>
      <c r="H65" s="339"/>
      <c r="I65" s="339"/>
      <c r="J65" s="339"/>
      <c r="K65" s="339"/>
      <c r="L65" s="339"/>
      <c r="M65" s="339"/>
      <c r="N65" s="339"/>
      <c r="O65" s="339"/>
      <c r="P65" s="339"/>
      <c r="Q65" s="339"/>
      <c r="R65" s="339"/>
      <c r="S65" s="340"/>
      <c r="T65" s="340"/>
      <c r="U65" s="340"/>
      <c r="V65" s="340"/>
      <c r="W65" s="340"/>
      <c r="X65" s="340"/>
      <c r="Y65" s="340"/>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8"/>
      <c r="AW65" s="338"/>
    </row>
    <row r="66" spans="1:49" s="336" customFormat="1">
      <c r="A66" s="1525" t="s">
        <v>565</v>
      </c>
      <c r="B66" s="1526"/>
      <c r="C66" s="1526"/>
      <c r="D66" s="1526"/>
      <c r="E66" s="1526"/>
      <c r="F66" s="1526"/>
      <c r="G66" s="1526"/>
      <c r="H66" s="1527"/>
      <c r="I66" s="1528"/>
      <c r="J66" s="1528"/>
      <c r="K66" s="1528"/>
      <c r="L66" s="1528"/>
      <c r="M66" s="1528"/>
      <c r="N66" s="1528"/>
      <c r="O66" s="1528"/>
      <c r="P66" s="1528"/>
      <c r="Q66" s="1528"/>
      <c r="R66" s="1528"/>
      <c r="S66" s="1528"/>
      <c r="T66" s="1528"/>
      <c r="U66" s="1528"/>
      <c r="V66" s="1528"/>
      <c r="W66" s="1528"/>
      <c r="X66" s="1528"/>
      <c r="Y66" s="1528"/>
      <c r="Z66" s="1528"/>
      <c r="AA66" s="1528"/>
      <c r="AB66" s="1528"/>
      <c r="AC66" s="1528"/>
      <c r="AD66" s="1529" t="s">
        <v>782</v>
      </c>
      <c r="AE66" s="1530"/>
      <c r="AF66" s="1530"/>
      <c r="AG66" s="1530"/>
      <c r="AH66" s="1530"/>
      <c r="AI66" s="1530"/>
      <c r="AJ66" s="1530"/>
      <c r="AK66" s="1530"/>
      <c r="AL66" s="1530"/>
      <c r="AM66" s="1530"/>
      <c r="AN66" s="1530"/>
      <c r="AO66" s="1531" t="s">
        <v>783</v>
      </c>
      <c r="AP66" s="1530"/>
      <c r="AQ66" s="1530"/>
      <c r="AR66" s="1530"/>
      <c r="AS66" s="1530"/>
      <c r="AT66" s="1530"/>
      <c r="AU66" s="1530"/>
      <c r="AV66" s="1530"/>
      <c r="AW66" s="1532"/>
    </row>
    <row r="67" spans="1:49" s="336" customFormat="1" ht="12">
      <c r="A67" s="1533"/>
      <c r="B67" s="1534"/>
      <c r="C67" s="1534"/>
      <c r="D67" s="1534"/>
      <c r="E67" s="1534"/>
      <c r="F67" s="1534"/>
      <c r="G67" s="1535"/>
      <c r="H67" s="1539"/>
      <c r="I67" s="1540"/>
      <c r="J67" s="1540"/>
      <c r="K67" s="1540"/>
      <c r="L67" s="1540"/>
      <c r="M67" s="1540"/>
      <c r="N67" s="1540"/>
      <c r="O67" s="1540"/>
      <c r="P67" s="1540"/>
      <c r="Q67" s="1540"/>
      <c r="R67" s="1540"/>
      <c r="S67" s="1540"/>
      <c r="T67" s="1540"/>
      <c r="U67" s="1540"/>
      <c r="V67" s="1540"/>
      <c r="W67" s="1540"/>
      <c r="X67" s="1540"/>
      <c r="Y67" s="1540"/>
      <c r="Z67" s="1540"/>
      <c r="AA67" s="1540"/>
      <c r="AB67" s="1540"/>
      <c r="AC67" s="1540"/>
      <c r="AD67" s="1543"/>
      <c r="AE67" s="1544"/>
      <c r="AF67" s="1544"/>
      <c r="AG67" s="1544"/>
      <c r="AH67" s="1544"/>
      <c r="AI67" s="1544"/>
      <c r="AJ67" s="1544"/>
      <c r="AK67" s="1544"/>
      <c r="AL67" s="1544"/>
      <c r="AM67" s="1544"/>
      <c r="AN67" s="1544"/>
      <c r="AO67" s="1545"/>
      <c r="AP67" s="1544"/>
      <c r="AQ67" s="1544"/>
      <c r="AR67" s="1544"/>
      <c r="AS67" s="1544"/>
      <c r="AT67" s="1544"/>
      <c r="AU67" s="1544"/>
      <c r="AV67" s="1544"/>
      <c r="AW67" s="1546"/>
    </row>
    <row r="68" spans="1:49" s="336" customFormat="1" ht="12">
      <c r="A68" s="1533"/>
      <c r="B68" s="1534"/>
      <c r="C68" s="1534"/>
      <c r="D68" s="1534"/>
      <c r="E68" s="1534"/>
      <c r="F68" s="1534"/>
      <c r="G68" s="1535"/>
      <c r="H68" s="1539"/>
      <c r="I68" s="1540"/>
      <c r="J68" s="1540"/>
      <c r="K68" s="1540"/>
      <c r="L68" s="1540"/>
      <c r="M68" s="1540"/>
      <c r="N68" s="1540"/>
      <c r="O68" s="1540"/>
      <c r="P68" s="1540"/>
      <c r="Q68" s="1540"/>
      <c r="R68" s="1540"/>
      <c r="S68" s="1540"/>
      <c r="T68" s="1540"/>
      <c r="U68" s="1540"/>
      <c r="V68" s="1540"/>
      <c r="W68" s="1540"/>
      <c r="X68" s="1540"/>
      <c r="Y68" s="1540"/>
      <c r="Z68" s="1540"/>
      <c r="AA68" s="1540"/>
      <c r="AB68" s="1540"/>
      <c r="AC68" s="1540"/>
      <c r="AD68" s="1543"/>
      <c r="AE68" s="1544"/>
      <c r="AF68" s="1544"/>
      <c r="AG68" s="1544"/>
      <c r="AH68" s="1544"/>
      <c r="AI68" s="1544"/>
      <c r="AJ68" s="1544"/>
      <c r="AK68" s="1544"/>
      <c r="AL68" s="1544"/>
      <c r="AM68" s="1544"/>
      <c r="AN68" s="1544"/>
      <c r="AO68" s="1545"/>
      <c r="AP68" s="1544"/>
      <c r="AQ68" s="1544"/>
      <c r="AR68" s="1544"/>
      <c r="AS68" s="1544"/>
      <c r="AT68" s="1544"/>
      <c r="AU68" s="1544"/>
      <c r="AV68" s="1544"/>
      <c r="AW68" s="1546"/>
    </row>
    <row r="69" spans="1:49" s="336" customFormat="1" ht="12" customHeight="1">
      <c r="A69" s="1536"/>
      <c r="B69" s="1537"/>
      <c r="C69" s="1537"/>
      <c r="D69" s="1537"/>
      <c r="E69" s="1537"/>
      <c r="F69" s="1537"/>
      <c r="G69" s="1538"/>
      <c r="H69" s="1541"/>
      <c r="I69" s="1542"/>
      <c r="J69" s="1542"/>
      <c r="K69" s="1542"/>
      <c r="L69" s="1542"/>
      <c r="M69" s="1542"/>
      <c r="N69" s="1542"/>
      <c r="O69" s="1542"/>
      <c r="P69" s="1542"/>
      <c r="Q69" s="1542"/>
      <c r="R69" s="1542"/>
      <c r="S69" s="1542"/>
      <c r="T69" s="1542"/>
      <c r="U69" s="1542"/>
      <c r="V69" s="1542"/>
      <c r="W69" s="1542"/>
      <c r="X69" s="1542"/>
      <c r="Y69" s="1542"/>
      <c r="Z69" s="1542"/>
      <c r="AA69" s="1542"/>
      <c r="AB69" s="1542"/>
      <c r="AC69" s="1542"/>
      <c r="AD69" s="1543"/>
      <c r="AE69" s="1544"/>
      <c r="AF69" s="1544"/>
      <c r="AG69" s="1544"/>
      <c r="AH69" s="1544"/>
      <c r="AI69" s="1544"/>
      <c r="AJ69" s="1544"/>
      <c r="AK69" s="1544"/>
      <c r="AL69" s="1544"/>
      <c r="AM69" s="1544"/>
      <c r="AN69" s="1544"/>
      <c r="AO69" s="1547"/>
      <c r="AP69" s="1548"/>
      <c r="AQ69" s="1548"/>
      <c r="AR69" s="1548"/>
      <c r="AS69" s="1548"/>
      <c r="AT69" s="1548"/>
      <c r="AU69" s="1548"/>
      <c r="AV69" s="1548"/>
      <c r="AW69" s="1549"/>
    </row>
    <row r="70" spans="1:49" s="336" customFormat="1" ht="12">
      <c r="A70" s="1550" t="s">
        <v>784</v>
      </c>
      <c r="B70" s="1551"/>
      <c r="C70" s="1531" t="s">
        <v>785</v>
      </c>
      <c r="D70" s="1530"/>
      <c r="E70" s="1530"/>
      <c r="F70" s="1530"/>
      <c r="G70" s="1530"/>
      <c r="H70" s="1530"/>
      <c r="I70" s="1530"/>
      <c r="J70" s="1530"/>
      <c r="K70" s="1530"/>
      <c r="L70" s="1530"/>
      <c r="M70" s="1530"/>
      <c r="N70" s="1530"/>
      <c r="O70" s="1530"/>
      <c r="P70" s="1530"/>
      <c r="Q70" s="1530"/>
      <c r="R70" s="1556"/>
      <c r="S70" s="1531" t="s">
        <v>786</v>
      </c>
      <c r="T70" s="1530"/>
      <c r="U70" s="1530"/>
      <c r="V70" s="1530"/>
      <c r="W70" s="1530"/>
      <c r="X70" s="1530"/>
      <c r="Y70" s="1556"/>
      <c r="Z70" s="1531" t="s">
        <v>787</v>
      </c>
      <c r="AA70" s="1530"/>
      <c r="AB70" s="1530"/>
      <c r="AC70" s="1530"/>
      <c r="AD70" s="1530"/>
      <c r="AE70" s="1530"/>
      <c r="AF70" s="1530"/>
      <c r="AG70" s="1530"/>
      <c r="AH70" s="1530"/>
      <c r="AI70" s="1530"/>
      <c r="AJ70" s="1530"/>
      <c r="AK70" s="1530"/>
      <c r="AL70" s="1530"/>
      <c r="AM70" s="1530"/>
      <c r="AN70" s="1556"/>
      <c r="AO70" s="1551" t="s">
        <v>788</v>
      </c>
      <c r="AP70" s="1551"/>
      <c r="AQ70" s="1551"/>
      <c r="AR70" s="1551"/>
      <c r="AS70" s="1551"/>
      <c r="AT70" s="1551"/>
      <c r="AU70" s="1551"/>
      <c r="AV70" s="1551"/>
      <c r="AW70" s="1571"/>
    </row>
    <row r="71" spans="1:49" s="336" customFormat="1" ht="14.1" customHeight="1">
      <c r="A71" s="1552"/>
      <c r="B71" s="1553"/>
      <c r="C71" s="1553" t="s">
        <v>538</v>
      </c>
      <c r="D71" s="1553"/>
      <c r="E71" s="1557" t="s">
        <v>789</v>
      </c>
      <c r="F71" s="1557"/>
      <c r="G71" s="1557"/>
      <c r="H71" s="1557"/>
      <c r="I71" s="1557"/>
      <c r="J71" s="1557"/>
      <c r="K71" s="1557"/>
      <c r="L71" s="1557"/>
      <c r="M71" s="1557"/>
      <c r="N71" s="1557"/>
      <c r="O71" s="1557"/>
      <c r="P71" s="1557"/>
      <c r="Q71" s="1557"/>
      <c r="R71" s="1557"/>
      <c r="S71" s="1558" t="s">
        <v>790</v>
      </c>
      <c r="T71" s="1558"/>
      <c r="U71" s="1558"/>
      <c r="V71" s="1558"/>
      <c r="W71" s="1558"/>
      <c r="X71" s="1558"/>
      <c r="Y71" s="1558"/>
      <c r="Z71" s="1559"/>
      <c r="AA71" s="1560"/>
      <c r="AB71" s="1560"/>
      <c r="AC71" s="1560"/>
      <c r="AD71" s="1560"/>
      <c r="AE71" s="1560"/>
      <c r="AF71" s="1560"/>
      <c r="AG71" s="1560"/>
      <c r="AH71" s="1560"/>
      <c r="AI71" s="1560"/>
      <c r="AJ71" s="1560"/>
      <c r="AK71" s="1560"/>
      <c r="AL71" s="1560"/>
      <c r="AM71" s="1560"/>
      <c r="AN71" s="1561"/>
      <c r="AO71" s="1553"/>
      <c r="AP71" s="1553"/>
      <c r="AQ71" s="1553"/>
      <c r="AR71" s="1553"/>
      <c r="AS71" s="1553"/>
      <c r="AT71" s="1553"/>
      <c r="AU71" s="1553"/>
      <c r="AV71" s="1553"/>
      <c r="AW71" s="1565"/>
    </row>
    <row r="72" spans="1:49" s="336" customFormat="1" ht="14.1" customHeight="1">
      <c r="A72" s="1552"/>
      <c r="B72" s="1553"/>
      <c r="C72" s="1553"/>
      <c r="D72" s="1553"/>
      <c r="E72" s="1566" t="s">
        <v>791</v>
      </c>
      <c r="F72" s="1566"/>
      <c r="G72" s="1566"/>
      <c r="H72" s="1566"/>
      <c r="I72" s="1566"/>
      <c r="J72" s="1566"/>
      <c r="K72" s="1566"/>
      <c r="L72" s="1566"/>
      <c r="M72" s="1566"/>
      <c r="N72" s="1566"/>
      <c r="O72" s="1566"/>
      <c r="P72" s="1566"/>
      <c r="Q72" s="1566"/>
      <c r="R72" s="1566"/>
      <c r="S72" s="1558"/>
      <c r="T72" s="1558"/>
      <c r="U72" s="1558"/>
      <c r="V72" s="1558"/>
      <c r="W72" s="1558"/>
      <c r="X72" s="1558"/>
      <c r="Y72" s="1558"/>
      <c r="Z72" s="1562"/>
      <c r="AA72" s="1563"/>
      <c r="AB72" s="1563"/>
      <c r="AC72" s="1563"/>
      <c r="AD72" s="1563"/>
      <c r="AE72" s="1563"/>
      <c r="AF72" s="1563"/>
      <c r="AG72" s="1563"/>
      <c r="AH72" s="1563"/>
      <c r="AI72" s="1563"/>
      <c r="AJ72" s="1563"/>
      <c r="AK72" s="1563"/>
      <c r="AL72" s="1563"/>
      <c r="AM72" s="1563"/>
      <c r="AN72" s="1564"/>
      <c r="AO72" s="1553"/>
      <c r="AP72" s="1553"/>
      <c r="AQ72" s="1553"/>
      <c r="AR72" s="1553"/>
      <c r="AS72" s="1553"/>
      <c r="AT72" s="1553"/>
      <c r="AU72" s="1553"/>
      <c r="AV72" s="1553"/>
      <c r="AW72" s="1565"/>
    </row>
    <row r="73" spans="1:49" s="336" customFormat="1" ht="14.1" customHeight="1">
      <c r="A73" s="1552"/>
      <c r="B73" s="1553"/>
      <c r="C73" s="1553" t="s">
        <v>539</v>
      </c>
      <c r="D73" s="1553"/>
      <c r="E73" s="1557" t="s">
        <v>789</v>
      </c>
      <c r="F73" s="1557"/>
      <c r="G73" s="1557"/>
      <c r="H73" s="1557"/>
      <c r="I73" s="1557"/>
      <c r="J73" s="1557"/>
      <c r="K73" s="1557"/>
      <c r="L73" s="1557"/>
      <c r="M73" s="1557"/>
      <c r="N73" s="1557"/>
      <c r="O73" s="1557"/>
      <c r="P73" s="1557"/>
      <c r="Q73" s="1557"/>
      <c r="R73" s="1557"/>
      <c r="S73" s="1558" t="s">
        <v>790</v>
      </c>
      <c r="T73" s="1558"/>
      <c r="U73" s="1558"/>
      <c r="V73" s="1558"/>
      <c r="W73" s="1558"/>
      <c r="X73" s="1558"/>
      <c r="Y73" s="1558"/>
      <c r="Z73" s="1559"/>
      <c r="AA73" s="1560"/>
      <c r="AB73" s="1560"/>
      <c r="AC73" s="1560"/>
      <c r="AD73" s="1560"/>
      <c r="AE73" s="1560"/>
      <c r="AF73" s="1560"/>
      <c r="AG73" s="1560"/>
      <c r="AH73" s="1560"/>
      <c r="AI73" s="1560"/>
      <c r="AJ73" s="1560"/>
      <c r="AK73" s="1560"/>
      <c r="AL73" s="1560"/>
      <c r="AM73" s="1560"/>
      <c r="AN73" s="1561"/>
      <c r="AO73" s="1553"/>
      <c r="AP73" s="1553"/>
      <c r="AQ73" s="1553"/>
      <c r="AR73" s="1553"/>
      <c r="AS73" s="1553"/>
      <c r="AT73" s="1553"/>
      <c r="AU73" s="1553"/>
      <c r="AV73" s="1553"/>
      <c r="AW73" s="1565"/>
    </row>
    <row r="74" spans="1:49" s="336" customFormat="1" ht="14.1" customHeight="1">
      <c r="A74" s="1552"/>
      <c r="B74" s="1553"/>
      <c r="C74" s="1553"/>
      <c r="D74" s="1553"/>
      <c r="E74" s="1566" t="s">
        <v>791</v>
      </c>
      <c r="F74" s="1566"/>
      <c r="G74" s="1566"/>
      <c r="H74" s="1566"/>
      <c r="I74" s="1566"/>
      <c r="J74" s="1566"/>
      <c r="K74" s="1566"/>
      <c r="L74" s="1566"/>
      <c r="M74" s="1566"/>
      <c r="N74" s="1566"/>
      <c r="O74" s="1566"/>
      <c r="P74" s="1566"/>
      <c r="Q74" s="1566"/>
      <c r="R74" s="1566"/>
      <c r="S74" s="1558"/>
      <c r="T74" s="1558"/>
      <c r="U74" s="1558"/>
      <c r="V74" s="1558"/>
      <c r="W74" s="1558"/>
      <c r="X74" s="1558"/>
      <c r="Y74" s="1558"/>
      <c r="Z74" s="1562"/>
      <c r="AA74" s="1563"/>
      <c r="AB74" s="1563"/>
      <c r="AC74" s="1563"/>
      <c r="AD74" s="1563"/>
      <c r="AE74" s="1563"/>
      <c r="AF74" s="1563"/>
      <c r="AG74" s="1563"/>
      <c r="AH74" s="1563"/>
      <c r="AI74" s="1563"/>
      <c r="AJ74" s="1563"/>
      <c r="AK74" s="1563"/>
      <c r="AL74" s="1563"/>
      <c r="AM74" s="1563"/>
      <c r="AN74" s="1564"/>
      <c r="AO74" s="1553"/>
      <c r="AP74" s="1553"/>
      <c r="AQ74" s="1553"/>
      <c r="AR74" s="1553"/>
      <c r="AS74" s="1553"/>
      <c r="AT74" s="1553"/>
      <c r="AU74" s="1553"/>
      <c r="AV74" s="1553"/>
      <c r="AW74" s="1565"/>
    </row>
    <row r="75" spans="1:49" s="336" customFormat="1" ht="14.1" customHeight="1">
      <c r="A75" s="1552"/>
      <c r="B75" s="1553"/>
      <c r="C75" s="1553" t="s">
        <v>540</v>
      </c>
      <c r="D75" s="1553"/>
      <c r="E75" s="1557" t="s">
        <v>789</v>
      </c>
      <c r="F75" s="1557"/>
      <c r="G75" s="1557"/>
      <c r="H75" s="1557"/>
      <c r="I75" s="1557"/>
      <c r="J75" s="1557"/>
      <c r="K75" s="1557"/>
      <c r="L75" s="1557"/>
      <c r="M75" s="1557"/>
      <c r="N75" s="1557"/>
      <c r="O75" s="1557"/>
      <c r="P75" s="1557"/>
      <c r="Q75" s="1557"/>
      <c r="R75" s="1557"/>
      <c r="S75" s="1558" t="s">
        <v>790</v>
      </c>
      <c r="T75" s="1558"/>
      <c r="U75" s="1558"/>
      <c r="V75" s="1558"/>
      <c r="W75" s="1558"/>
      <c r="X75" s="1558"/>
      <c r="Y75" s="1558"/>
      <c r="Z75" s="1559"/>
      <c r="AA75" s="1560"/>
      <c r="AB75" s="1560"/>
      <c r="AC75" s="1560"/>
      <c r="AD75" s="1560"/>
      <c r="AE75" s="1560"/>
      <c r="AF75" s="1560"/>
      <c r="AG75" s="1560"/>
      <c r="AH75" s="1560"/>
      <c r="AI75" s="1560"/>
      <c r="AJ75" s="1560"/>
      <c r="AK75" s="1560"/>
      <c r="AL75" s="1560"/>
      <c r="AM75" s="1560"/>
      <c r="AN75" s="1561"/>
      <c r="AO75" s="1553"/>
      <c r="AP75" s="1553"/>
      <c r="AQ75" s="1553"/>
      <c r="AR75" s="1553"/>
      <c r="AS75" s="1553"/>
      <c r="AT75" s="1553"/>
      <c r="AU75" s="1553"/>
      <c r="AV75" s="1553"/>
      <c r="AW75" s="1565"/>
    </row>
    <row r="76" spans="1:49" s="336" customFormat="1" ht="14.1" customHeight="1">
      <c r="A76" s="1552"/>
      <c r="B76" s="1553"/>
      <c r="C76" s="1553"/>
      <c r="D76" s="1553"/>
      <c r="E76" s="1566" t="s">
        <v>791</v>
      </c>
      <c r="F76" s="1566"/>
      <c r="G76" s="1566"/>
      <c r="H76" s="1566"/>
      <c r="I76" s="1566"/>
      <c r="J76" s="1566"/>
      <c r="K76" s="1566"/>
      <c r="L76" s="1566"/>
      <c r="M76" s="1566"/>
      <c r="N76" s="1566"/>
      <c r="O76" s="1566"/>
      <c r="P76" s="1566"/>
      <c r="Q76" s="1566"/>
      <c r="R76" s="1566"/>
      <c r="S76" s="1558"/>
      <c r="T76" s="1558"/>
      <c r="U76" s="1558"/>
      <c r="V76" s="1558"/>
      <c r="W76" s="1558"/>
      <c r="X76" s="1558"/>
      <c r="Y76" s="1558"/>
      <c r="Z76" s="1562"/>
      <c r="AA76" s="1563"/>
      <c r="AB76" s="1563"/>
      <c r="AC76" s="1563"/>
      <c r="AD76" s="1563"/>
      <c r="AE76" s="1563"/>
      <c r="AF76" s="1563"/>
      <c r="AG76" s="1563"/>
      <c r="AH76" s="1563"/>
      <c r="AI76" s="1563"/>
      <c r="AJ76" s="1563"/>
      <c r="AK76" s="1563"/>
      <c r="AL76" s="1563"/>
      <c r="AM76" s="1563"/>
      <c r="AN76" s="1564"/>
      <c r="AO76" s="1553"/>
      <c r="AP76" s="1553"/>
      <c r="AQ76" s="1553"/>
      <c r="AR76" s="1553"/>
      <c r="AS76" s="1553"/>
      <c r="AT76" s="1553"/>
      <c r="AU76" s="1553"/>
      <c r="AV76" s="1553"/>
      <c r="AW76" s="1565"/>
    </row>
    <row r="77" spans="1:49" s="336" customFormat="1" ht="14.1" customHeight="1">
      <c r="A77" s="1552"/>
      <c r="B77" s="1553"/>
      <c r="C77" s="1553" t="s">
        <v>541</v>
      </c>
      <c r="D77" s="1553"/>
      <c r="E77" s="1557" t="s">
        <v>789</v>
      </c>
      <c r="F77" s="1557"/>
      <c r="G77" s="1557"/>
      <c r="H77" s="1557"/>
      <c r="I77" s="1557"/>
      <c r="J77" s="1557"/>
      <c r="K77" s="1557"/>
      <c r="L77" s="1557"/>
      <c r="M77" s="1557"/>
      <c r="N77" s="1557"/>
      <c r="O77" s="1557"/>
      <c r="P77" s="1557"/>
      <c r="Q77" s="1557"/>
      <c r="R77" s="1557"/>
      <c r="S77" s="1558" t="s">
        <v>790</v>
      </c>
      <c r="T77" s="1558"/>
      <c r="U77" s="1558"/>
      <c r="V77" s="1558"/>
      <c r="W77" s="1558"/>
      <c r="X77" s="1558"/>
      <c r="Y77" s="1558"/>
      <c r="Z77" s="1559"/>
      <c r="AA77" s="1560"/>
      <c r="AB77" s="1560"/>
      <c r="AC77" s="1560"/>
      <c r="AD77" s="1560"/>
      <c r="AE77" s="1560"/>
      <c r="AF77" s="1560"/>
      <c r="AG77" s="1560"/>
      <c r="AH77" s="1560"/>
      <c r="AI77" s="1560"/>
      <c r="AJ77" s="1560"/>
      <c r="AK77" s="1560"/>
      <c r="AL77" s="1560"/>
      <c r="AM77" s="1560"/>
      <c r="AN77" s="1561"/>
      <c r="AO77" s="1553"/>
      <c r="AP77" s="1553"/>
      <c r="AQ77" s="1553"/>
      <c r="AR77" s="1553"/>
      <c r="AS77" s="1553"/>
      <c r="AT77" s="1553"/>
      <c r="AU77" s="1553"/>
      <c r="AV77" s="1553"/>
      <c r="AW77" s="1565"/>
    </row>
    <row r="78" spans="1:49" s="336" customFormat="1" ht="14.1" customHeight="1">
      <c r="A78" s="1554"/>
      <c r="B78" s="1555"/>
      <c r="C78" s="1555"/>
      <c r="D78" s="1555"/>
      <c r="E78" s="1570" t="s">
        <v>792</v>
      </c>
      <c r="F78" s="1570"/>
      <c r="G78" s="1570"/>
      <c r="H78" s="1570"/>
      <c r="I78" s="1570"/>
      <c r="J78" s="1570"/>
      <c r="K78" s="1570"/>
      <c r="L78" s="1570"/>
      <c r="M78" s="1570"/>
      <c r="N78" s="1570"/>
      <c r="O78" s="1570"/>
      <c r="P78" s="1570"/>
      <c r="Q78" s="1570"/>
      <c r="R78" s="1570"/>
      <c r="S78" s="1567"/>
      <c r="T78" s="1567"/>
      <c r="U78" s="1567"/>
      <c r="V78" s="1567"/>
      <c r="W78" s="1567"/>
      <c r="X78" s="1567"/>
      <c r="Y78" s="1567"/>
      <c r="Z78" s="1568"/>
      <c r="AA78" s="1537"/>
      <c r="AB78" s="1537"/>
      <c r="AC78" s="1537"/>
      <c r="AD78" s="1537"/>
      <c r="AE78" s="1537"/>
      <c r="AF78" s="1537"/>
      <c r="AG78" s="1537"/>
      <c r="AH78" s="1537"/>
      <c r="AI78" s="1537"/>
      <c r="AJ78" s="1537"/>
      <c r="AK78" s="1537"/>
      <c r="AL78" s="1537"/>
      <c r="AM78" s="1537"/>
      <c r="AN78" s="1538"/>
      <c r="AO78" s="1555"/>
      <c r="AP78" s="1555"/>
      <c r="AQ78" s="1555"/>
      <c r="AR78" s="1555"/>
      <c r="AS78" s="1555"/>
      <c r="AT78" s="1555"/>
      <c r="AU78" s="1555"/>
      <c r="AV78" s="1555"/>
      <c r="AW78" s="1569"/>
    </row>
    <row r="79" spans="1:49" s="336" customFormat="1" ht="12"/>
    <row r="80" spans="1:49" s="336" customFormat="1">
      <c r="A80" s="1525" t="s">
        <v>565</v>
      </c>
      <c r="B80" s="1526"/>
      <c r="C80" s="1526"/>
      <c r="D80" s="1526"/>
      <c r="E80" s="1526"/>
      <c r="F80" s="1526"/>
      <c r="G80" s="1526"/>
      <c r="H80" s="1527"/>
      <c r="I80" s="1528"/>
      <c r="J80" s="1528"/>
      <c r="K80" s="1528"/>
      <c r="L80" s="1528"/>
      <c r="M80" s="1528"/>
      <c r="N80" s="1528"/>
      <c r="O80" s="1528"/>
      <c r="P80" s="1528"/>
      <c r="Q80" s="1528"/>
      <c r="R80" s="1528"/>
      <c r="S80" s="1528"/>
      <c r="T80" s="1528"/>
      <c r="U80" s="1528"/>
      <c r="V80" s="1528"/>
      <c r="W80" s="1528"/>
      <c r="X80" s="1528"/>
      <c r="Y80" s="1528"/>
      <c r="Z80" s="1528"/>
      <c r="AA80" s="1528"/>
      <c r="AB80" s="1528"/>
      <c r="AC80" s="1528"/>
      <c r="AD80" s="1529" t="s">
        <v>782</v>
      </c>
      <c r="AE80" s="1530"/>
      <c r="AF80" s="1530"/>
      <c r="AG80" s="1530"/>
      <c r="AH80" s="1530"/>
      <c r="AI80" s="1530"/>
      <c r="AJ80" s="1530"/>
      <c r="AK80" s="1530"/>
      <c r="AL80" s="1530"/>
      <c r="AM80" s="1530"/>
      <c r="AN80" s="1530"/>
      <c r="AO80" s="1531" t="s">
        <v>783</v>
      </c>
      <c r="AP80" s="1530"/>
      <c r="AQ80" s="1530"/>
      <c r="AR80" s="1530"/>
      <c r="AS80" s="1530"/>
      <c r="AT80" s="1530"/>
      <c r="AU80" s="1530"/>
      <c r="AV80" s="1530"/>
      <c r="AW80" s="1532"/>
    </row>
    <row r="81" spans="1:49" s="336" customFormat="1" ht="12">
      <c r="A81" s="1533"/>
      <c r="B81" s="1534"/>
      <c r="C81" s="1534"/>
      <c r="D81" s="1534"/>
      <c r="E81" s="1534"/>
      <c r="F81" s="1534"/>
      <c r="G81" s="1535"/>
      <c r="H81" s="1539"/>
      <c r="I81" s="1540"/>
      <c r="J81" s="1540"/>
      <c r="K81" s="1540"/>
      <c r="L81" s="1540"/>
      <c r="M81" s="1540"/>
      <c r="N81" s="1540"/>
      <c r="O81" s="1540"/>
      <c r="P81" s="1540"/>
      <c r="Q81" s="1540"/>
      <c r="R81" s="1540"/>
      <c r="S81" s="1540"/>
      <c r="T81" s="1540"/>
      <c r="U81" s="1540"/>
      <c r="V81" s="1540"/>
      <c r="W81" s="1540"/>
      <c r="X81" s="1540"/>
      <c r="Y81" s="1540"/>
      <c r="Z81" s="1540"/>
      <c r="AA81" s="1540"/>
      <c r="AB81" s="1540"/>
      <c r="AC81" s="1540"/>
      <c r="AD81" s="1543"/>
      <c r="AE81" s="1544"/>
      <c r="AF81" s="1544"/>
      <c r="AG81" s="1544"/>
      <c r="AH81" s="1544"/>
      <c r="AI81" s="1544"/>
      <c r="AJ81" s="1544"/>
      <c r="AK81" s="1544"/>
      <c r="AL81" s="1544"/>
      <c r="AM81" s="1544"/>
      <c r="AN81" s="1544"/>
      <c r="AO81" s="1545"/>
      <c r="AP81" s="1544"/>
      <c r="AQ81" s="1544"/>
      <c r="AR81" s="1544"/>
      <c r="AS81" s="1544"/>
      <c r="AT81" s="1544"/>
      <c r="AU81" s="1544"/>
      <c r="AV81" s="1544"/>
      <c r="AW81" s="1546"/>
    </row>
    <row r="82" spans="1:49" s="336" customFormat="1" ht="12">
      <c r="A82" s="1533"/>
      <c r="B82" s="1534"/>
      <c r="C82" s="1534"/>
      <c r="D82" s="1534"/>
      <c r="E82" s="1534"/>
      <c r="F82" s="1534"/>
      <c r="G82" s="1535"/>
      <c r="H82" s="1539"/>
      <c r="I82" s="1540"/>
      <c r="J82" s="1540"/>
      <c r="K82" s="1540"/>
      <c r="L82" s="1540"/>
      <c r="M82" s="1540"/>
      <c r="N82" s="1540"/>
      <c r="O82" s="1540"/>
      <c r="P82" s="1540"/>
      <c r="Q82" s="1540"/>
      <c r="R82" s="1540"/>
      <c r="S82" s="1540"/>
      <c r="T82" s="1540"/>
      <c r="U82" s="1540"/>
      <c r="V82" s="1540"/>
      <c r="W82" s="1540"/>
      <c r="X82" s="1540"/>
      <c r="Y82" s="1540"/>
      <c r="Z82" s="1540"/>
      <c r="AA82" s="1540"/>
      <c r="AB82" s="1540"/>
      <c r="AC82" s="1540"/>
      <c r="AD82" s="1543"/>
      <c r="AE82" s="1544"/>
      <c r="AF82" s="1544"/>
      <c r="AG82" s="1544"/>
      <c r="AH82" s="1544"/>
      <c r="AI82" s="1544"/>
      <c r="AJ82" s="1544"/>
      <c r="AK82" s="1544"/>
      <c r="AL82" s="1544"/>
      <c r="AM82" s="1544"/>
      <c r="AN82" s="1544"/>
      <c r="AO82" s="1545"/>
      <c r="AP82" s="1544"/>
      <c r="AQ82" s="1544"/>
      <c r="AR82" s="1544"/>
      <c r="AS82" s="1544"/>
      <c r="AT82" s="1544"/>
      <c r="AU82" s="1544"/>
      <c r="AV82" s="1544"/>
      <c r="AW82" s="1546"/>
    </row>
    <row r="83" spans="1:49" s="336" customFormat="1" ht="12" customHeight="1">
      <c r="A83" s="1536"/>
      <c r="B83" s="1537"/>
      <c r="C83" s="1537"/>
      <c r="D83" s="1537"/>
      <c r="E83" s="1537"/>
      <c r="F83" s="1537"/>
      <c r="G83" s="1538"/>
      <c r="H83" s="1541"/>
      <c r="I83" s="1542"/>
      <c r="J83" s="1542"/>
      <c r="K83" s="1542"/>
      <c r="L83" s="1542"/>
      <c r="M83" s="1542"/>
      <c r="N83" s="1542"/>
      <c r="O83" s="1542"/>
      <c r="P83" s="1542"/>
      <c r="Q83" s="1542"/>
      <c r="R83" s="1542"/>
      <c r="S83" s="1542"/>
      <c r="T83" s="1542"/>
      <c r="U83" s="1542"/>
      <c r="V83" s="1542"/>
      <c r="W83" s="1542"/>
      <c r="X83" s="1542"/>
      <c r="Y83" s="1542"/>
      <c r="Z83" s="1542"/>
      <c r="AA83" s="1542"/>
      <c r="AB83" s="1542"/>
      <c r="AC83" s="1542"/>
      <c r="AD83" s="1543"/>
      <c r="AE83" s="1544"/>
      <c r="AF83" s="1544"/>
      <c r="AG83" s="1544"/>
      <c r="AH83" s="1544"/>
      <c r="AI83" s="1544"/>
      <c r="AJ83" s="1544"/>
      <c r="AK83" s="1544"/>
      <c r="AL83" s="1544"/>
      <c r="AM83" s="1544"/>
      <c r="AN83" s="1544"/>
      <c r="AO83" s="1547"/>
      <c r="AP83" s="1548"/>
      <c r="AQ83" s="1548"/>
      <c r="AR83" s="1548"/>
      <c r="AS83" s="1548"/>
      <c r="AT83" s="1548"/>
      <c r="AU83" s="1548"/>
      <c r="AV83" s="1548"/>
      <c r="AW83" s="1549"/>
    </row>
    <row r="84" spans="1:49" s="336" customFormat="1" ht="12">
      <c r="A84" s="1550" t="s">
        <v>784</v>
      </c>
      <c r="B84" s="1551"/>
      <c r="C84" s="1531" t="s">
        <v>785</v>
      </c>
      <c r="D84" s="1530"/>
      <c r="E84" s="1530"/>
      <c r="F84" s="1530"/>
      <c r="G84" s="1530"/>
      <c r="H84" s="1530"/>
      <c r="I84" s="1530"/>
      <c r="J84" s="1530"/>
      <c r="K84" s="1530"/>
      <c r="L84" s="1530"/>
      <c r="M84" s="1530"/>
      <c r="N84" s="1530"/>
      <c r="O84" s="1530"/>
      <c r="P84" s="1530"/>
      <c r="Q84" s="1530"/>
      <c r="R84" s="1556"/>
      <c r="S84" s="1531" t="s">
        <v>786</v>
      </c>
      <c r="T84" s="1530"/>
      <c r="U84" s="1530"/>
      <c r="V84" s="1530"/>
      <c r="W84" s="1530"/>
      <c r="X84" s="1530"/>
      <c r="Y84" s="1556"/>
      <c r="Z84" s="1531" t="s">
        <v>787</v>
      </c>
      <c r="AA84" s="1530"/>
      <c r="AB84" s="1530"/>
      <c r="AC84" s="1530"/>
      <c r="AD84" s="1530"/>
      <c r="AE84" s="1530"/>
      <c r="AF84" s="1530"/>
      <c r="AG84" s="1530"/>
      <c r="AH84" s="1530"/>
      <c r="AI84" s="1530"/>
      <c r="AJ84" s="1530"/>
      <c r="AK84" s="1530"/>
      <c r="AL84" s="1530"/>
      <c r="AM84" s="1530"/>
      <c r="AN84" s="1556"/>
      <c r="AO84" s="1551" t="s">
        <v>788</v>
      </c>
      <c r="AP84" s="1551"/>
      <c r="AQ84" s="1551"/>
      <c r="AR84" s="1551"/>
      <c r="AS84" s="1551"/>
      <c r="AT84" s="1551"/>
      <c r="AU84" s="1551"/>
      <c r="AV84" s="1551"/>
      <c r="AW84" s="1571"/>
    </row>
    <row r="85" spans="1:49" s="336" customFormat="1" ht="14.1" customHeight="1">
      <c r="A85" s="1552"/>
      <c r="B85" s="1553"/>
      <c r="C85" s="1553" t="s">
        <v>538</v>
      </c>
      <c r="D85" s="1553"/>
      <c r="E85" s="1557" t="s">
        <v>789</v>
      </c>
      <c r="F85" s="1557"/>
      <c r="G85" s="1557"/>
      <c r="H85" s="1557"/>
      <c r="I85" s="1557"/>
      <c r="J85" s="1557"/>
      <c r="K85" s="1557"/>
      <c r="L85" s="1557"/>
      <c r="M85" s="1557"/>
      <c r="N85" s="1557"/>
      <c r="O85" s="1557"/>
      <c r="P85" s="1557"/>
      <c r="Q85" s="1557"/>
      <c r="R85" s="1557"/>
      <c r="S85" s="1558" t="s">
        <v>790</v>
      </c>
      <c r="T85" s="1558"/>
      <c r="U85" s="1558"/>
      <c r="V85" s="1558"/>
      <c r="W85" s="1558"/>
      <c r="X85" s="1558"/>
      <c r="Y85" s="1558"/>
      <c r="Z85" s="1559"/>
      <c r="AA85" s="1560"/>
      <c r="AB85" s="1560"/>
      <c r="AC85" s="1560"/>
      <c r="AD85" s="1560"/>
      <c r="AE85" s="1560"/>
      <c r="AF85" s="1560"/>
      <c r="AG85" s="1560"/>
      <c r="AH85" s="1560"/>
      <c r="AI85" s="1560"/>
      <c r="AJ85" s="1560"/>
      <c r="AK85" s="1560"/>
      <c r="AL85" s="1560"/>
      <c r="AM85" s="1560"/>
      <c r="AN85" s="1561"/>
      <c r="AO85" s="1553"/>
      <c r="AP85" s="1553"/>
      <c r="AQ85" s="1553"/>
      <c r="AR85" s="1553"/>
      <c r="AS85" s="1553"/>
      <c r="AT85" s="1553"/>
      <c r="AU85" s="1553"/>
      <c r="AV85" s="1553"/>
      <c r="AW85" s="1565"/>
    </row>
    <row r="86" spans="1:49" s="336" customFormat="1" ht="14.1" customHeight="1">
      <c r="A86" s="1552"/>
      <c r="B86" s="1553"/>
      <c r="C86" s="1553"/>
      <c r="D86" s="1553"/>
      <c r="E86" s="1566" t="s">
        <v>791</v>
      </c>
      <c r="F86" s="1566"/>
      <c r="G86" s="1566"/>
      <c r="H86" s="1566"/>
      <c r="I86" s="1566"/>
      <c r="J86" s="1566"/>
      <c r="K86" s="1566"/>
      <c r="L86" s="1566"/>
      <c r="M86" s="1566"/>
      <c r="N86" s="1566"/>
      <c r="O86" s="1566"/>
      <c r="P86" s="1566"/>
      <c r="Q86" s="1566"/>
      <c r="R86" s="1566"/>
      <c r="S86" s="1558"/>
      <c r="T86" s="1558"/>
      <c r="U86" s="1558"/>
      <c r="V86" s="1558"/>
      <c r="W86" s="1558"/>
      <c r="X86" s="1558"/>
      <c r="Y86" s="1558"/>
      <c r="Z86" s="1562"/>
      <c r="AA86" s="1563"/>
      <c r="AB86" s="1563"/>
      <c r="AC86" s="1563"/>
      <c r="AD86" s="1563"/>
      <c r="AE86" s="1563"/>
      <c r="AF86" s="1563"/>
      <c r="AG86" s="1563"/>
      <c r="AH86" s="1563"/>
      <c r="AI86" s="1563"/>
      <c r="AJ86" s="1563"/>
      <c r="AK86" s="1563"/>
      <c r="AL86" s="1563"/>
      <c r="AM86" s="1563"/>
      <c r="AN86" s="1564"/>
      <c r="AO86" s="1553"/>
      <c r="AP86" s="1553"/>
      <c r="AQ86" s="1553"/>
      <c r="AR86" s="1553"/>
      <c r="AS86" s="1553"/>
      <c r="AT86" s="1553"/>
      <c r="AU86" s="1553"/>
      <c r="AV86" s="1553"/>
      <c r="AW86" s="1565"/>
    </row>
    <row r="87" spans="1:49" s="336" customFormat="1" ht="14.1" customHeight="1">
      <c r="A87" s="1552"/>
      <c r="B87" s="1553"/>
      <c r="C87" s="1553" t="s">
        <v>539</v>
      </c>
      <c r="D87" s="1553"/>
      <c r="E87" s="1557" t="s">
        <v>789</v>
      </c>
      <c r="F87" s="1557"/>
      <c r="G87" s="1557"/>
      <c r="H87" s="1557"/>
      <c r="I87" s="1557"/>
      <c r="J87" s="1557"/>
      <c r="K87" s="1557"/>
      <c r="L87" s="1557"/>
      <c r="M87" s="1557"/>
      <c r="N87" s="1557"/>
      <c r="O87" s="1557"/>
      <c r="P87" s="1557"/>
      <c r="Q87" s="1557"/>
      <c r="R87" s="1557"/>
      <c r="S87" s="1558" t="s">
        <v>790</v>
      </c>
      <c r="T87" s="1558"/>
      <c r="U87" s="1558"/>
      <c r="V87" s="1558"/>
      <c r="W87" s="1558"/>
      <c r="X87" s="1558"/>
      <c r="Y87" s="1558"/>
      <c r="Z87" s="1559"/>
      <c r="AA87" s="1560"/>
      <c r="AB87" s="1560"/>
      <c r="AC87" s="1560"/>
      <c r="AD87" s="1560"/>
      <c r="AE87" s="1560"/>
      <c r="AF87" s="1560"/>
      <c r="AG87" s="1560"/>
      <c r="AH87" s="1560"/>
      <c r="AI87" s="1560"/>
      <c r="AJ87" s="1560"/>
      <c r="AK87" s="1560"/>
      <c r="AL87" s="1560"/>
      <c r="AM87" s="1560"/>
      <c r="AN87" s="1561"/>
      <c r="AO87" s="1553"/>
      <c r="AP87" s="1553"/>
      <c r="AQ87" s="1553"/>
      <c r="AR87" s="1553"/>
      <c r="AS87" s="1553"/>
      <c r="AT87" s="1553"/>
      <c r="AU87" s="1553"/>
      <c r="AV87" s="1553"/>
      <c r="AW87" s="1565"/>
    </row>
    <row r="88" spans="1:49" s="336" customFormat="1" ht="14.1" customHeight="1">
      <c r="A88" s="1552"/>
      <c r="B88" s="1553"/>
      <c r="C88" s="1553"/>
      <c r="D88" s="1553"/>
      <c r="E88" s="1566" t="s">
        <v>791</v>
      </c>
      <c r="F88" s="1566"/>
      <c r="G88" s="1566"/>
      <c r="H88" s="1566"/>
      <c r="I88" s="1566"/>
      <c r="J88" s="1566"/>
      <c r="K88" s="1566"/>
      <c r="L88" s="1566"/>
      <c r="M88" s="1566"/>
      <c r="N88" s="1566"/>
      <c r="O88" s="1566"/>
      <c r="P88" s="1566"/>
      <c r="Q88" s="1566"/>
      <c r="R88" s="1566"/>
      <c r="S88" s="1558"/>
      <c r="T88" s="1558"/>
      <c r="U88" s="1558"/>
      <c r="V88" s="1558"/>
      <c r="W88" s="1558"/>
      <c r="X88" s="1558"/>
      <c r="Y88" s="1558"/>
      <c r="Z88" s="1562"/>
      <c r="AA88" s="1563"/>
      <c r="AB88" s="1563"/>
      <c r="AC88" s="1563"/>
      <c r="AD88" s="1563"/>
      <c r="AE88" s="1563"/>
      <c r="AF88" s="1563"/>
      <c r="AG88" s="1563"/>
      <c r="AH88" s="1563"/>
      <c r="AI88" s="1563"/>
      <c r="AJ88" s="1563"/>
      <c r="AK88" s="1563"/>
      <c r="AL88" s="1563"/>
      <c r="AM88" s="1563"/>
      <c r="AN88" s="1564"/>
      <c r="AO88" s="1553"/>
      <c r="AP88" s="1553"/>
      <c r="AQ88" s="1553"/>
      <c r="AR88" s="1553"/>
      <c r="AS88" s="1553"/>
      <c r="AT88" s="1553"/>
      <c r="AU88" s="1553"/>
      <c r="AV88" s="1553"/>
      <c r="AW88" s="1565"/>
    </row>
    <row r="89" spans="1:49" s="336" customFormat="1" ht="14.1" customHeight="1">
      <c r="A89" s="1552"/>
      <c r="B89" s="1553"/>
      <c r="C89" s="1553" t="s">
        <v>540</v>
      </c>
      <c r="D89" s="1553"/>
      <c r="E89" s="1557" t="s">
        <v>789</v>
      </c>
      <c r="F89" s="1557"/>
      <c r="G89" s="1557"/>
      <c r="H89" s="1557"/>
      <c r="I89" s="1557"/>
      <c r="J89" s="1557"/>
      <c r="K89" s="1557"/>
      <c r="L89" s="1557"/>
      <c r="M89" s="1557"/>
      <c r="N89" s="1557"/>
      <c r="O89" s="1557"/>
      <c r="P89" s="1557"/>
      <c r="Q89" s="1557"/>
      <c r="R89" s="1557"/>
      <c r="S89" s="1558" t="s">
        <v>790</v>
      </c>
      <c r="T89" s="1558"/>
      <c r="U89" s="1558"/>
      <c r="V89" s="1558"/>
      <c r="W89" s="1558"/>
      <c r="X89" s="1558"/>
      <c r="Y89" s="1558"/>
      <c r="Z89" s="1559"/>
      <c r="AA89" s="1560"/>
      <c r="AB89" s="1560"/>
      <c r="AC89" s="1560"/>
      <c r="AD89" s="1560"/>
      <c r="AE89" s="1560"/>
      <c r="AF89" s="1560"/>
      <c r="AG89" s="1560"/>
      <c r="AH89" s="1560"/>
      <c r="AI89" s="1560"/>
      <c r="AJ89" s="1560"/>
      <c r="AK89" s="1560"/>
      <c r="AL89" s="1560"/>
      <c r="AM89" s="1560"/>
      <c r="AN89" s="1561"/>
      <c r="AO89" s="1553"/>
      <c r="AP89" s="1553"/>
      <c r="AQ89" s="1553"/>
      <c r="AR89" s="1553"/>
      <c r="AS89" s="1553"/>
      <c r="AT89" s="1553"/>
      <c r="AU89" s="1553"/>
      <c r="AV89" s="1553"/>
      <c r="AW89" s="1565"/>
    </row>
    <row r="90" spans="1:49" s="336" customFormat="1" ht="14.1" customHeight="1">
      <c r="A90" s="1552"/>
      <c r="B90" s="1553"/>
      <c r="C90" s="1553"/>
      <c r="D90" s="1553"/>
      <c r="E90" s="1566" t="s">
        <v>791</v>
      </c>
      <c r="F90" s="1566"/>
      <c r="G90" s="1566"/>
      <c r="H90" s="1566"/>
      <c r="I90" s="1566"/>
      <c r="J90" s="1566"/>
      <c r="K90" s="1566"/>
      <c r="L90" s="1566"/>
      <c r="M90" s="1566"/>
      <c r="N90" s="1566"/>
      <c r="O90" s="1566"/>
      <c r="P90" s="1566"/>
      <c r="Q90" s="1566"/>
      <c r="R90" s="1566"/>
      <c r="S90" s="1558"/>
      <c r="T90" s="1558"/>
      <c r="U90" s="1558"/>
      <c r="V90" s="1558"/>
      <c r="W90" s="1558"/>
      <c r="X90" s="1558"/>
      <c r="Y90" s="1558"/>
      <c r="Z90" s="1562"/>
      <c r="AA90" s="1563"/>
      <c r="AB90" s="1563"/>
      <c r="AC90" s="1563"/>
      <c r="AD90" s="1563"/>
      <c r="AE90" s="1563"/>
      <c r="AF90" s="1563"/>
      <c r="AG90" s="1563"/>
      <c r="AH90" s="1563"/>
      <c r="AI90" s="1563"/>
      <c r="AJ90" s="1563"/>
      <c r="AK90" s="1563"/>
      <c r="AL90" s="1563"/>
      <c r="AM90" s="1563"/>
      <c r="AN90" s="1564"/>
      <c r="AO90" s="1553"/>
      <c r="AP90" s="1553"/>
      <c r="AQ90" s="1553"/>
      <c r="AR90" s="1553"/>
      <c r="AS90" s="1553"/>
      <c r="AT90" s="1553"/>
      <c r="AU90" s="1553"/>
      <c r="AV90" s="1553"/>
      <c r="AW90" s="1565"/>
    </row>
    <row r="91" spans="1:49" s="336" customFormat="1" ht="14.1" customHeight="1">
      <c r="A91" s="1552"/>
      <c r="B91" s="1553"/>
      <c r="C91" s="1553" t="s">
        <v>541</v>
      </c>
      <c r="D91" s="1553"/>
      <c r="E91" s="1557" t="s">
        <v>789</v>
      </c>
      <c r="F91" s="1557"/>
      <c r="G91" s="1557"/>
      <c r="H91" s="1557"/>
      <c r="I91" s="1557"/>
      <c r="J91" s="1557"/>
      <c r="K91" s="1557"/>
      <c r="L91" s="1557"/>
      <c r="M91" s="1557"/>
      <c r="N91" s="1557"/>
      <c r="O91" s="1557"/>
      <c r="P91" s="1557"/>
      <c r="Q91" s="1557"/>
      <c r="R91" s="1557"/>
      <c r="S91" s="1558" t="s">
        <v>790</v>
      </c>
      <c r="T91" s="1558"/>
      <c r="U91" s="1558"/>
      <c r="V91" s="1558"/>
      <c r="W91" s="1558"/>
      <c r="X91" s="1558"/>
      <c r="Y91" s="1558"/>
      <c r="Z91" s="1559"/>
      <c r="AA91" s="1560"/>
      <c r="AB91" s="1560"/>
      <c r="AC91" s="1560"/>
      <c r="AD91" s="1560"/>
      <c r="AE91" s="1560"/>
      <c r="AF91" s="1560"/>
      <c r="AG91" s="1560"/>
      <c r="AH91" s="1560"/>
      <c r="AI91" s="1560"/>
      <c r="AJ91" s="1560"/>
      <c r="AK91" s="1560"/>
      <c r="AL91" s="1560"/>
      <c r="AM91" s="1560"/>
      <c r="AN91" s="1561"/>
      <c r="AO91" s="1553"/>
      <c r="AP91" s="1553"/>
      <c r="AQ91" s="1553"/>
      <c r="AR91" s="1553"/>
      <c r="AS91" s="1553"/>
      <c r="AT91" s="1553"/>
      <c r="AU91" s="1553"/>
      <c r="AV91" s="1553"/>
      <c r="AW91" s="1565"/>
    </row>
    <row r="92" spans="1:49" s="336" customFormat="1" ht="14.1" customHeight="1">
      <c r="A92" s="1554"/>
      <c r="B92" s="1555"/>
      <c r="C92" s="1555"/>
      <c r="D92" s="1555"/>
      <c r="E92" s="1570" t="s">
        <v>792</v>
      </c>
      <c r="F92" s="1570"/>
      <c r="G92" s="1570"/>
      <c r="H92" s="1570"/>
      <c r="I92" s="1570"/>
      <c r="J92" s="1570"/>
      <c r="K92" s="1570"/>
      <c r="L92" s="1570"/>
      <c r="M92" s="1570"/>
      <c r="N92" s="1570"/>
      <c r="O92" s="1570"/>
      <c r="P92" s="1570"/>
      <c r="Q92" s="1570"/>
      <c r="R92" s="1570"/>
      <c r="S92" s="1567"/>
      <c r="T92" s="1567"/>
      <c r="U92" s="1567"/>
      <c r="V92" s="1567"/>
      <c r="W92" s="1567"/>
      <c r="X92" s="1567"/>
      <c r="Y92" s="1567"/>
      <c r="Z92" s="1568"/>
      <c r="AA92" s="1537"/>
      <c r="AB92" s="1537"/>
      <c r="AC92" s="1537"/>
      <c r="AD92" s="1537"/>
      <c r="AE92" s="1537"/>
      <c r="AF92" s="1537"/>
      <c r="AG92" s="1537"/>
      <c r="AH92" s="1537"/>
      <c r="AI92" s="1537"/>
      <c r="AJ92" s="1537"/>
      <c r="AK92" s="1537"/>
      <c r="AL92" s="1537"/>
      <c r="AM92" s="1537"/>
      <c r="AN92" s="1538"/>
      <c r="AO92" s="1555"/>
      <c r="AP92" s="1555"/>
      <c r="AQ92" s="1555"/>
      <c r="AR92" s="1555"/>
      <c r="AS92" s="1555"/>
      <c r="AT92" s="1555"/>
      <c r="AU92" s="1555"/>
      <c r="AV92" s="1555"/>
      <c r="AW92" s="1569"/>
    </row>
    <row r="93" spans="1:49" s="336" customFormat="1" ht="12" customHeight="1"/>
    <row r="94" spans="1:49" s="336" customFormat="1">
      <c r="A94" s="1525" t="s">
        <v>565</v>
      </c>
      <c r="B94" s="1526"/>
      <c r="C94" s="1526"/>
      <c r="D94" s="1526"/>
      <c r="E94" s="1526"/>
      <c r="F94" s="1526"/>
      <c r="G94" s="1526"/>
      <c r="H94" s="1527"/>
      <c r="I94" s="1528"/>
      <c r="J94" s="1528"/>
      <c r="K94" s="1528"/>
      <c r="L94" s="1528"/>
      <c r="M94" s="1528"/>
      <c r="N94" s="1528"/>
      <c r="O94" s="1528"/>
      <c r="P94" s="1528"/>
      <c r="Q94" s="1528"/>
      <c r="R94" s="1528"/>
      <c r="S94" s="1528"/>
      <c r="T94" s="1528"/>
      <c r="U94" s="1528"/>
      <c r="V94" s="1528"/>
      <c r="W94" s="1528"/>
      <c r="X94" s="1528"/>
      <c r="Y94" s="1528"/>
      <c r="Z94" s="1528"/>
      <c r="AA94" s="1528"/>
      <c r="AB94" s="1528"/>
      <c r="AC94" s="1528"/>
      <c r="AD94" s="1529" t="s">
        <v>782</v>
      </c>
      <c r="AE94" s="1530"/>
      <c r="AF94" s="1530"/>
      <c r="AG94" s="1530"/>
      <c r="AH94" s="1530"/>
      <c r="AI94" s="1530"/>
      <c r="AJ94" s="1530"/>
      <c r="AK94" s="1530"/>
      <c r="AL94" s="1530"/>
      <c r="AM94" s="1530"/>
      <c r="AN94" s="1530"/>
      <c r="AO94" s="1531" t="s">
        <v>783</v>
      </c>
      <c r="AP94" s="1530"/>
      <c r="AQ94" s="1530"/>
      <c r="AR94" s="1530"/>
      <c r="AS94" s="1530"/>
      <c r="AT94" s="1530"/>
      <c r="AU94" s="1530"/>
      <c r="AV94" s="1530"/>
      <c r="AW94" s="1532"/>
    </row>
    <row r="95" spans="1:49" s="336" customFormat="1" ht="12">
      <c r="A95" s="1533"/>
      <c r="B95" s="1534"/>
      <c r="C95" s="1534"/>
      <c r="D95" s="1534"/>
      <c r="E95" s="1534"/>
      <c r="F95" s="1534"/>
      <c r="G95" s="1535"/>
      <c r="H95" s="1539"/>
      <c r="I95" s="1540"/>
      <c r="J95" s="1540"/>
      <c r="K95" s="1540"/>
      <c r="L95" s="1540"/>
      <c r="M95" s="1540"/>
      <c r="N95" s="1540"/>
      <c r="O95" s="1540"/>
      <c r="P95" s="1540"/>
      <c r="Q95" s="1540"/>
      <c r="R95" s="1540"/>
      <c r="S95" s="1540"/>
      <c r="T95" s="1540"/>
      <c r="U95" s="1540"/>
      <c r="V95" s="1540"/>
      <c r="W95" s="1540"/>
      <c r="X95" s="1540"/>
      <c r="Y95" s="1540"/>
      <c r="Z95" s="1540"/>
      <c r="AA95" s="1540"/>
      <c r="AB95" s="1540"/>
      <c r="AC95" s="1540"/>
      <c r="AD95" s="1543"/>
      <c r="AE95" s="1544"/>
      <c r="AF95" s="1544"/>
      <c r="AG95" s="1544"/>
      <c r="AH95" s="1544"/>
      <c r="AI95" s="1544"/>
      <c r="AJ95" s="1544"/>
      <c r="AK95" s="1544"/>
      <c r="AL95" s="1544"/>
      <c r="AM95" s="1544"/>
      <c r="AN95" s="1544"/>
      <c r="AO95" s="1545"/>
      <c r="AP95" s="1544"/>
      <c r="AQ95" s="1544"/>
      <c r="AR95" s="1544"/>
      <c r="AS95" s="1544"/>
      <c r="AT95" s="1544"/>
      <c r="AU95" s="1544"/>
      <c r="AV95" s="1544"/>
      <c r="AW95" s="1546"/>
    </row>
    <row r="96" spans="1:49" s="336" customFormat="1" ht="12">
      <c r="A96" s="1533"/>
      <c r="B96" s="1534"/>
      <c r="C96" s="1534"/>
      <c r="D96" s="1534"/>
      <c r="E96" s="1534"/>
      <c r="F96" s="1534"/>
      <c r="G96" s="1535"/>
      <c r="H96" s="1539"/>
      <c r="I96" s="1540"/>
      <c r="J96" s="1540"/>
      <c r="K96" s="1540"/>
      <c r="L96" s="1540"/>
      <c r="M96" s="1540"/>
      <c r="N96" s="1540"/>
      <c r="O96" s="1540"/>
      <c r="P96" s="1540"/>
      <c r="Q96" s="1540"/>
      <c r="R96" s="1540"/>
      <c r="S96" s="1540"/>
      <c r="T96" s="1540"/>
      <c r="U96" s="1540"/>
      <c r="V96" s="1540"/>
      <c r="W96" s="1540"/>
      <c r="X96" s="1540"/>
      <c r="Y96" s="1540"/>
      <c r="Z96" s="1540"/>
      <c r="AA96" s="1540"/>
      <c r="AB96" s="1540"/>
      <c r="AC96" s="1540"/>
      <c r="AD96" s="1543"/>
      <c r="AE96" s="1544"/>
      <c r="AF96" s="1544"/>
      <c r="AG96" s="1544"/>
      <c r="AH96" s="1544"/>
      <c r="AI96" s="1544"/>
      <c r="AJ96" s="1544"/>
      <c r="AK96" s="1544"/>
      <c r="AL96" s="1544"/>
      <c r="AM96" s="1544"/>
      <c r="AN96" s="1544"/>
      <c r="AO96" s="1545"/>
      <c r="AP96" s="1544"/>
      <c r="AQ96" s="1544"/>
      <c r="AR96" s="1544"/>
      <c r="AS96" s="1544"/>
      <c r="AT96" s="1544"/>
      <c r="AU96" s="1544"/>
      <c r="AV96" s="1544"/>
      <c r="AW96" s="1546"/>
    </row>
    <row r="97" spans="1:49" s="336" customFormat="1" ht="12" customHeight="1">
      <c r="A97" s="1536"/>
      <c r="B97" s="1537"/>
      <c r="C97" s="1537"/>
      <c r="D97" s="1537"/>
      <c r="E97" s="1537"/>
      <c r="F97" s="1537"/>
      <c r="G97" s="1538"/>
      <c r="H97" s="1541"/>
      <c r="I97" s="1542"/>
      <c r="J97" s="1542"/>
      <c r="K97" s="1542"/>
      <c r="L97" s="1542"/>
      <c r="M97" s="1542"/>
      <c r="N97" s="1542"/>
      <c r="O97" s="1542"/>
      <c r="P97" s="1542"/>
      <c r="Q97" s="1542"/>
      <c r="R97" s="1542"/>
      <c r="S97" s="1542"/>
      <c r="T97" s="1542"/>
      <c r="U97" s="1542"/>
      <c r="V97" s="1542"/>
      <c r="W97" s="1542"/>
      <c r="X97" s="1542"/>
      <c r="Y97" s="1542"/>
      <c r="Z97" s="1542"/>
      <c r="AA97" s="1542"/>
      <c r="AB97" s="1542"/>
      <c r="AC97" s="1542"/>
      <c r="AD97" s="1543"/>
      <c r="AE97" s="1544"/>
      <c r="AF97" s="1544"/>
      <c r="AG97" s="1544"/>
      <c r="AH97" s="1544"/>
      <c r="AI97" s="1544"/>
      <c r="AJ97" s="1544"/>
      <c r="AK97" s="1544"/>
      <c r="AL97" s="1544"/>
      <c r="AM97" s="1544"/>
      <c r="AN97" s="1544"/>
      <c r="AO97" s="1547"/>
      <c r="AP97" s="1548"/>
      <c r="AQ97" s="1548"/>
      <c r="AR97" s="1548"/>
      <c r="AS97" s="1548"/>
      <c r="AT97" s="1548"/>
      <c r="AU97" s="1548"/>
      <c r="AV97" s="1548"/>
      <c r="AW97" s="1549"/>
    </row>
    <row r="98" spans="1:49" s="336" customFormat="1" ht="12">
      <c r="A98" s="1550" t="s">
        <v>784</v>
      </c>
      <c r="B98" s="1551"/>
      <c r="C98" s="1531" t="s">
        <v>785</v>
      </c>
      <c r="D98" s="1530"/>
      <c r="E98" s="1530"/>
      <c r="F98" s="1530"/>
      <c r="G98" s="1530"/>
      <c r="H98" s="1530"/>
      <c r="I98" s="1530"/>
      <c r="J98" s="1530"/>
      <c r="K98" s="1530"/>
      <c r="L98" s="1530"/>
      <c r="M98" s="1530"/>
      <c r="N98" s="1530"/>
      <c r="O98" s="1530"/>
      <c r="P98" s="1530"/>
      <c r="Q98" s="1530"/>
      <c r="R98" s="1556"/>
      <c r="S98" s="1531" t="s">
        <v>786</v>
      </c>
      <c r="T98" s="1530"/>
      <c r="U98" s="1530"/>
      <c r="V98" s="1530"/>
      <c r="W98" s="1530"/>
      <c r="X98" s="1530"/>
      <c r="Y98" s="1556"/>
      <c r="Z98" s="1531" t="s">
        <v>787</v>
      </c>
      <c r="AA98" s="1530"/>
      <c r="AB98" s="1530"/>
      <c r="AC98" s="1530"/>
      <c r="AD98" s="1530"/>
      <c r="AE98" s="1530"/>
      <c r="AF98" s="1530"/>
      <c r="AG98" s="1530"/>
      <c r="AH98" s="1530"/>
      <c r="AI98" s="1530"/>
      <c r="AJ98" s="1530"/>
      <c r="AK98" s="1530"/>
      <c r="AL98" s="1530"/>
      <c r="AM98" s="1530"/>
      <c r="AN98" s="1556"/>
      <c r="AO98" s="1531" t="s">
        <v>788</v>
      </c>
      <c r="AP98" s="1530"/>
      <c r="AQ98" s="1530"/>
      <c r="AR98" s="1530"/>
      <c r="AS98" s="1530"/>
      <c r="AT98" s="1530"/>
      <c r="AU98" s="1530"/>
      <c r="AV98" s="1530"/>
      <c r="AW98" s="1532"/>
    </row>
    <row r="99" spans="1:49" s="336" customFormat="1" ht="14.1" customHeight="1">
      <c r="A99" s="1552"/>
      <c r="B99" s="1553"/>
      <c r="C99" s="1553" t="s">
        <v>538</v>
      </c>
      <c r="D99" s="1553"/>
      <c r="E99" s="1557" t="s">
        <v>789</v>
      </c>
      <c r="F99" s="1557"/>
      <c r="G99" s="1557"/>
      <c r="H99" s="1557"/>
      <c r="I99" s="1557"/>
      <c r="J99" s="1557"/>
      <c r="K99" s="1557"/>
      <c r="L99" s="1557"/>
      <c r="M99" s="1557"/>
      <c r="N99" s="1557"/>
      <c r="O99" s="1557"/>
      <c r="P99" s="1557"/>
      <c r="Q99" s="1557"/>
      <c r="R99" s="1557"/>
      <c r="S99" s="1558" t="s">
        <v>790</v>
      </c>
      <c r="T99" s="1558"/>
      <c r="U99" s="1558"/>
      <c r="V99" s="1558"/>
      <c r="W99" s="1558"/>
      <c r="X99" s="1558"/>
      <c r="Y99" s="1558"/>
      <c r="Z99" s="1559"/>
      <c r="AA99" s="1560"/>
      <c r="AB99" s="1560"/>
      <c r="AC99" s="1560"/>
      <c r="AD99" s="1560"/>
      <c r="AE99" s="1560"/>
      <c r="AF99" s="1560"/>
      <c r="AG99" s="1560"/>
      <c r="AH99" s="1560"/>
      <c r="AI99" s="1560"/>
      <c r="AJ99" s="1560"/>
      <c r="AK99" s="1560"/>
      <c r="AL99" s="1560"/>
      <c r="AM99" s="1560"/>
      <c r="AN99" s="1561"/>
      <c r="AO99" s="1553"/>
      <c r="AP99" s="1553"/>
      <c r="AQ99" s="1553"/>
      <c r="AR99" s="1553"/>
      <c r="AS99" s="1553"/>
      <c r="AT99" s="1553"/>
      <c r="AU99" s="1553"/>
      <c r="AV99" s="1553"/>
      <c r="AW99" s="1565"/>
    </row>
    <row r="100" spans="1:49" s="336" customFormat="1" ht="14.1" customHeight="1">
      <c r="A100" s="1552"/>
      <c r="B100" s="1553"/>
      <c r="C100" s="1553"/>
      <c r="D100" s="1553"/>
      <c r="E100" s="1566" t="s">
        <v>791</v>
      </c>
      <c r="F100" s="1566"/>
      <c r="G100" s="1566"/>
      <c r="H100" s="1566"/>
      <c r="I100" s="1566"/>
      <c r="J100" s="1566"/>
      <c r="K100" s="1566"/>
      <c r="L100" s="1566"/>
      <c r="M100" s="1566"/>
      <c r="N100" s="1566"/>
      <c r="O100" s="1566"/>
      <c r="P100" s="1566"/>
      <c r="Q100" s="1566"/>
      <c r="R100" s="1566"/>
      <c r="S100" s="1558"/>
      <c r="T100" s="1558"/>
      <c r="U100" s="1558"/>
      <c r="V100" s="1558"/>
      <c r="W100" s="1558"/>
      <c r="X100" s="1558"/>
      <c r="Y100" s="1558"/>
      <c r="Z100" s="1562"/>
      <c r="AA100" s="1563"/>
      <c r="AB100" s="1563"/>
      <c r="AC100" s="1563"/>
      <c r="AD100" s="1563"/>
      <c r="AE100" s="1563"/>
      <c r="AF100" s="1563"/>
      <c r="AG100" s="1563"/>
      <c r="AH100" s="1563"/>
      <c r="AI100" s="1563"/>
      <c r="AJ100" s="1563"/>
      <c r="AK100" s="1563"/>
      <c r="AL100" s="1563"/>
      <c r="AM100" s="1563"/>
      <c r="AN100" s="1564"/>
      <c r="AO100" s="1553"/>
      <c r="AP100" s="1553"/>
      <c r="AQ100" s="1553"/>
      <c r="AR100" s="1553"/>
      <c r="AS100" s="1553"/>
      <c r="AT100" s="1553"/>
      <c r="AU100" s="1553"/>
      <c r="AV100" s="1553"/>
      <c r="AW100" s="1565"/>
    </row>
    <row r="101" spans="1:49" s="336" customFormat="1" ht="14.1" customHeight="1">
      <c r="A101" s="1552"/>
      <c r="B101" s="1553"/>
      <c r="C101" s="1553" t="s">
        <v>539</v>
      </c>
      <c r="D101" s="1553"/>
      <c r="E101" s="1557" t="s">
        <v>789</v>
      </c>
      <c r="F101" s="1557"/>
      <c r="G101" s="1557"/>
      <c r="H101" s="1557"/>
      <c r="I101" s="1557"/>
      <c r="J101" s="1557"/>
      <c r="K101" s="1557"/>
      <c r="L101" s="1557"/>
      <c r="M101" s="1557"/>
      <c r="N101" s="1557"/>
      <c r="O101" s="1557"/>
      <c r="P101" s="1557"/>
      <c r="Q101" s="1557"/>
      <c r="R101" s="1557"/>
      <c r="S101" s="1558" t="s">
        <v>790</v>
      </c>
      <c r="T101" s="1558"/>
      <c r="U101" s="1558"/>
      <c r="V101" s="1558"/>
      <c r="W101" s="1558"/>
      <c r="X101" s="1558"/>
      <c r="Y101" s="1558"/>
      <c r="Z101" s="1559"/>
      <c r="AA101" s="1560"/>
      <c r="AB101" s="1560"/>
      <c r="AC101" s="1560"/>
      <c r="AD101" s="1560"/>
      <c r="AE101" s="1560"/>
      <c r="AF101" s="1560"/>
      <c r="AG101" s="1560"/>
      <c r="AH101" s="1560"/>
      <c r="AI101" s="1560"/>
      <c r="AJ101" s="1560"/>
      <c r="AK101" s="1560"/>
      <c r="AL101" s="1560"/>
      <c r="AM101" s="1560"/>
      <c r="AN101" s="1561"/>
      <c r="AO101" s="1553"/>
      <c r="AP101" s="1553"/>
      <c r="AQ101" s="1553"/>
      <c r="AR101" s="1553"/>
      <c r="AS101" s="1553"/>
      <c r="AT101" s="1553"/>
      <c r="AU101" s="1553"/>
      <c r="AV101" s="1553"/>
      <c r="AW101" s="1565"/>
    </row>
    <row r="102" spans="1:49" s="336" customFormat="1" ht="14.1" customHeight="1">
      <c r="A102" s="1552"/>
      <c r="B102" s="1553"/>
      <c r="C102" s="1553"/>
      <c r="D102" s="1553"/>
      <c r="E102" s="1566" t="s">
        <v>791</v>
      </c>
      <c r="F102" s="1566"/>
      <c r="G102" s="1566"/>
      <c r="H102" s="1566"/>
      <c r="I102" s="1566"/>
      <c r="J102" s="1566"/>
      <c r="K102" s="1566"/>
      <c r="L102" s="1566"/>
      <c r="M102" s="1566"/>
      <c r="N102" s="1566"/>
      <c r="O102" s="1566"/>
      <c r="P102" s="1566"/>
      <c r="Q102" s="1566"/>
      <c r="R102" s="1566"/>
      <c r="S102" s="1558"/>
      <c r="T102" s="1558"/>
      <c r="U102" s="1558"/>
      <c r="V102" s="1558"/>
      <c r="W102" s="1558"/>
      <c r="X102" s="1558"/>
      <c r="Y102" s="1558"/>
      <c r="Z102" s="1562"/>
      <c r="AA102" s="1563"/>
      <c r="AB102" s="1563"/>
      <c r="AC102" s="1563"/>
      <c r="AD102" s="1563"/>
      <c r="AE102" s="1563"/>
      <c r="AF102" s="1563"/>
      <c r="AG102" s="1563"/>
      <c r="AH102" s="1563"/>
      <c r="AI102" s="1563"/>
      <c r="AJ102" s="1563"/>
      <c r="AK102" s="1563"/>
      <c r="AL102" s="1563"/>
      <c r="AM102" s="1563"/>
      <c r="AN102" s="1564"/>
      <c r="AO102" s="1553"/>
      <c r="AP102" s="1553"/>
      <c r="AQ102" s="1553"/>
      <c r="AR102" s="1553"/>
      <c r="AS102" s="1553"/>
      <c r="AT102" s="1553"/>
      <c r="AU102" s="1553"/>
      <c r="AV102" s="1553"/>
      <c r="AW102" s="1565"/>
    </row>
    <row r="103" spans="1:49" s="336" customFormat="1" ht="14.1" customHeight="1">
      <c r="A103" s="1552"/>
      <c r="B103" s="1553"/>
      <c r="C103" s="1553" t="s">
        <v>540</v>
      </c>
      <c r="D103" s="1553"/>
      <c r="E103" s="1557" t="s">
        <v>789</v>
      </c>
      <c r="F103" s="1557"/>
      <c r="G103" s="1557"/>
      <c r="H103" s="1557"/>
      <c r="I103" s="1557"/>
      <c r="J103" s="1557"/>
      <c r="K103" s="1557"/>
      <c r="L103" s="1557"/>
      <c r="M103" s="1557"/>
      <c r="N103" s="1557"/>
      <c r="O103" s="1557"/>
      <c r="P103" s="1557"/>
      <c r="Q103" s="1557"/>
      <c r="R103" s="1557"/>
      <c r="S103" s="1558" t="s">
        <v>790</v>
      </c>
      <c r="T103" s="1558"/>
      <c r="U103" s="1558"/>
      <c r="V103" s="1558"/>
      <c r="W103" s="1558"/>
      <c r="X103" s="1558"/>
      <c r="Y103" s="1558"/>
      <c r="Z103" s="1559"/>
      <c r="AA103" s="1560"/>
      <c r="AB103" s="1560"/>
      <c r="AC103" s="1560"/>
      <c r="AD103" s="1560"/>
      <c r="AE103" s="1560"/>
      <c r="AF103" s="1560"/>
      <c r="AG103" s="1560"/>
      <c r="AH103" s="1560"/>
      <c r="AI103" s="1560"/>
      <c r="AJ103" s="1560"/>
      <c r="AK103" s="1560"/>
      <c r="AL103" s="1560"/>
      <c r="AM103" s="1560"/>
      <c r="AN103" s="1561"/>
      <c r="AO103" s="1553"/>
      <c r="AP103" s="1553"/>
      <c r="AQ103" s="1553"/>
      <c r="AR103" s="1553"/>
      <c r="AS103" s="1553"/>
      <c r="AT103" s="1553"/>
      <c r="AU103" s="1553"/>
      <c r="AV103" s="1553"/>
      <c r="AW103" s="1565"/>
    </row>
    <row r="104" spans="1:49" s="336" customFormat="1" ht="14.1" customHeight="1">
      <c r="A104" s="1552"/>
      <c r="B104" s="1553"/>
      <c r="C104" s="1553"/>
      <c r="D104" s="1553"/>
      <c r="E104" s="1566" t="s">
        <v>791</v>
      </c>
      <c r="F104" s="1566"/>
      <c r="G104" s="1566"/>
      <c r="H104" s="1566"/>
      <c r="I104" s="1566"/>
      <c r="J104" s="1566"/>
      <c r="K104" s="1566"/>
      <c r="L104" s="1566"/>
      <c r="M104" s="1566"/>
      <c r="N104" s="1566"/>
      <c r="O104" s="1566"/>
      <c r="P104" s="1566"/>
      <c r="Q104" s="1566"/>
      <c r="R104" s="1566"/>
      <c r="S104" s="1558"/>
      <c r="T104" s="1558"/>
      <c r="U104" s="1558"/>
      <c r="V104" s="1558"/>
      <c r="W104" s="1558"/>
      <c r="X104" s="1558"/>
      <c r="Y104" s="1558"/>
      <c r="Z104" s="1562"/>
      <c r="AA104" s="1563"/>
      <c r="AB104" s="1563"/>
      <c r="AC104" s="1563"/>
      <c r="AD104" s="1563"/>
      <c r="AE104" s="1563"/>
      <c r="AF104" s="1563"/>
      <c r="AG104" s="1563"/>
      <c r="AH104" s="1563"/>
      <c r="AI104" s="1563"/>
      <c r="AJ104" s="1563"/>
      <c r="AK104" s="1563"/>
      <c r="AL104" s="1563"/>
      <c r="AM104" s="1563"/>
      <c r="AN104" s="1564"/>
      <c r="AO104" s="1553"/>
      <c r="AP104" s="1553"/>
      <c r="AQ104" s="1553"/>
      <c r="AR104" s="1553"/>
      <c r="AS104" s="1553"/>
      <c r="AT104" s="1553"/>
      <c r="AU104" s="1553"/>
      <c r="AV104" s="1553"/>
      <c r="AW104" s="1565"/>
    </row>
    <row r="105" spans="1:49" s="336" customFormat="1" ht="14.1" customHeight="1">
      <c r="A105" s="1552"/>
      <c r="B105" s="1553"/>
      <c r="C105" s="1553" t="s">
        <v>541</v>
      </c>
      <c r="D105" s="1553"/>
      <c r="E105" s="1557" t="s">
        <v>789</v>
      </c>
      <c r="F105" s="1557"/>
      <c r="G105" s="1557"/>
      <c r="H105" s="1557"/>
      <c r="I105" s="1557"/>
      <c r="J105" s="1557"/>
      <c r="K105" s="1557"/>
      <c r="L105" s="1557"/>
      <c r="M105" s="1557"/>
      <c r="N105" s="1557"/>
      <c r="O105" s="1557"/>
      <c r="P105" s="1557"/>
      <c r="Q105" s="1557"/>
      <c r="R105" s="1557"/>
      <c r="S105" s="1558" t="s">
        <v>790</v>
      </c>
      <c r="T105" s="1558"/>
      <c r="U105" s="1558"/>
      <c r="V105" s="1558"/>
      <c r="W105" s="1558"/>
      <c r="X105" s="1558"/>
      <c r="Y105" s="1558"/>
      <c r="Z105" s="1559"/>
      <c r="AA105" s="1560"/>
      <c r="AB105" s="1560"/>
      <c r="AC105" s="1560"/>
      <c r="AD105" s="1560"/>
      <c r="AE105" s="1560"/>
      <c r="AF105" s="1560"/>
      <c r="AG105" s="1560"/>
      <c r="AH105" s="1560"/>
      <c r="AI105" s="1560"/>
      <c r="AJ105" s="1560"/>
      <c r="AK105" s="1560"/>
      <c r="AL105" s="1560"/>
      <c r="AM105" s="1560"/>
      <c r="AN105" s="1561"/>
      <c r="AO105" s="1553"/>
      <c r="AP105" s="1553"/>
      <c r="AQ105" s="1553"/>
      <c r="AR105" s="1553"/>
      <c r="AS105" s="1553"/>
      <c r="AT105" s="1553"/>
      <c r="AU105" s="1553"/>
      <c r="AV105" s="1553"/>
      <c r="AW105" s="1565"/>
    </row>
    <row r="106" spans="1:49" s="336" customFormat="1" ht="14.1" customHeight="1">
      <c r="A106" s="1554"/>
      <c r="B106" s="1555"/>
      <c r="C106" s="1555"/>
      <c r="D106" s="1555"/>
      <c r="E106" s="1570" t="s">
        <v>792</v>
      </c>
      <c r="F106" s="1570"/>
      <c r="G106" s="1570"/>
      <c r="H106" s="1570"/>
      <c r="I106" s="1570"/>
      <c r="J106" s="1570"/>
      <c r="K106" s="1570"/>
      <c r="L106" s="1570"/>
      <c r="M106" s="1570"/>
      <c r="N106" s="1570"/>
      <c r="O106" s="1570"/>
      <c r="P106" s="1570"/>
      <c r="Q106" s="1570"/>
      <c r="R106" s="1570"/>
      <c r="S106" s="1567"/>
      <c r="T106" s="1567"/>
      <c r="U106" s="1567"/>
      <c r="V106" s="1567"/>
      <c r="W106" s="1567"/>
      <c r="X106" s="1567"/>
      <c r="Y106" s="1567"/>
      <c r="Z106" s="1568"/>
      <c r="AA106" s="1537"/>
      <c r="AB106" s="1537"/>
      <c r="AC106" s="1537"/>
      <c r="AD106" s="1537"/>
      <c r="AE106" s="1537"/>
      <c r="AF106" s="1537"/>
      <c r="AG106" s="1537"/>
      <c r="AH106" s="1537"/>
      <c r="AI106" s="1537"/>
      <c r="AJ106" s="1537"/>
      <c r="AK106" s="1537"/>
      <c r="AL106" s="1537"/>
      <c r="AM106" s="1537"/>
      <c r="AN106" s="1538"/>
      <c r="AO106" s="1555"/>
      <c r="AP106" s="1555"/>
      <c r="AQ106" s="1555"/>
      <c r="AR106" s="1555"/>
      <c r="AS106" s="1555"/>
      <c r="AT106" s="1555"/>
      <c r="AU106" s="1555"/>
      <c r="AV106" s="1555"/>
      <c r="AW106" s="1569"/>
    </row>
    <row r="107" spans="1:49" s="336" customFormat="1" ht="12"/>
    <row r="108" spans="1:49" s="336" customFormat="1">
      <c r="A108" s="1525" t="s">
        <v>565</v>
      </c>
      <c r="B108" s="1526"/>
      <c r="C108" s="1526"/>
      <c r="D108" s="1526"/>
      <c r="E108" s="1526"/>
      <c r="F108" s="1526"/>
      <c r="G108" s="1526"/>
      <c r="H108" s="1527"/>
      <c r="I108" s="1528"/>
      <c r="J108" s="1528"/>
      <c r="K108" s="1528"/>
      <c r="L108" s="1528"/>
      <c r="M108" s="1528"/>
      <c r="N108" s="1528"/>
      <c r="O108" s="1528"/>
      <c r="P108" s="1528"/>
      <c r="Q108" s="1528"/>
      <c r="R108" s="1528"/>
      <c r="S108" s="1528"/>
      <c r="T108" s="1528"/>
      <c r="U108" s="1528"/>
      <c r="V108" s="1528"/>
      <c r="W108" s="1528"/>
      <c r="X108" s="1528"/>
      <c r="Y108" s="1528"/>
      <c r="Z108" s="1528"/>
      <c r="AA108" s="1528"/>
      <c r="AB108" s="1528"/>
      <c r="AC108" s="1528"/>
      <c r="AD108" s="1529" t="s">
        <v>782</v>
      </c>
      <c r="AE108" s="1530"/>
      <c r="AF108" s="1530"/>
      <c r="AG108" s="1530"/>
      <c r="AH108" s="1530"/>
      <c r="AI108" s="1530"/>
      <c r="AJ108" s="1530"/>
      <c r="AK108" s="1530"/>
      <c r="AL108" s="1530"/>
      <c r="AM108" s="1530"/>
      <c r="AN108" s="1530"/>
      <c r="AO108" s="1531" t="s">
        <v>783</v>
      </c>
      <c r="AP108" s="1530"/>
      <c r="AQ108" s="1530"/>
      <c r="AR108" s="1530"/>
      <c r="AS108" s="1530"/>
      <c r="AT108" s="1530"/>
      <c r="AU108" s="1530"/>
      <c r="AV108" s="1530"/>
      <c r="AW108" s="1532"/>
    </row>
    <row r="109" spans="1:49" s="336" customFormat="1" ht="12">
      <c r="A109" s="1533"/>
      <c r="B109" s="1534"/>
      <c r="C109" s="1534"/>
      <c r="D109" s="1534"/>
      <c r="E109" s="1534"/>
      <c r="F109" s="1534"/>
      <c r="G109" s="1535"/>
      <c r="H109" s="1539"/>
      <c r="I109" s="1540"/>
      <c r="J109" s="1540"/>
      <c r="K109" s="1540"/>
      <c r="L109" s="1540"/>
      <c r="M109" s="1540"/>
      <c r="N109" s="1540"/>
      <c r="O109" s="1540"/>
      <c r="P109" s="1540"/>
      <c r="Q109" s="1540"/>
      <c r="R109" s="1540"/>
      <c r="S109" s="1540"/>
      <c r="T109" s="1540"/>
      <c r="U109" s="1540"/>
      <c r="V109" s="1540"/>
      <c r="W109" s="1540"/>
      <c r="X109" s="1540"/>
      <c r="Y109" s="1540"/>
      <c r="Z109" s="1540"/>
      <c r="AA109" s="1540"/>
      <c r="AB109" s="1540"/>
      <c r="AC109" s="1540"/>
      <c r="AD109" s="1543"/>
      <c r="AE109" s="1544"/>
      <c r="AF109" s="1544"/>
      <c r="AG109" s="1544"/>
      <c r="AH109" s="1544"/>
      <c r="AI109" s="1544"/>
      <c r="AJ109" s="1544"/>
      <c r="AK109" s="1544"/>
      <c r="AL109" s="1544"/>
      <c r="AM109" s="1544"/>
      <c r="AN109" s="1544"/>
      <c r="AO109" s="1545"/>
      <c r="AP109" s="1544"/>
      <c r="AQ109" s="1544"/>
      <c r="AR109" s="1544"/>
      <c r="AS109" s="1544"/>
      <c r="AT109" s="1544"/>
      <c r="AU109" s="1544"/>
      <c r="AV109" s="1544"/>
      <c r="AW109" s="1546"/>
    </row>
    <row r="110" spans="1:49" s="336" customFormat="1" ht="12">
      <c r="A110" s="1533"/>
      <c r="B110" s="1534"/>
      <c r="C110" s="1534"/>
      <c r="D110" s="1534"/>
      <c r="E110" s="1534"/>
      <c r="F110" s="1534"/>
      <c r="G110" s="1535"/>
      <c r="H110" s="1539"/>
      <c r="I110" s="1540"/>
      <c r="J110" s="1540"/>
      <c r="K110" s="1540"/>
      <c r="L110" s="1540"/>
      <c r="M110" s="1540"/>
      <c r="N110" s="1540"/>
      <c r="O110" s="1540"/>
      <c r="P110" s="1540"/>
      <c r="Q110" s="1540"/>
      <c r="R110" s="1540"/>
      <c r="S110" s="1540"/>
      <c r="T110" s="1540"/>
      <c r="U110" s="1540"/>
      <c r="V110" s="1540"/>
      <c r="W110" s="1540"/>
      <c r="X110" s="1540"/>
      <c r="Y110" s="1540"/>
      <c r="Z110" s="1540"/>
      <c r="AA110" s="1540"/>
      <c r="AB110" s="1540"/>
      <c r="AC110" s="1540"/>
      <c r="AD110" s="1543"/>
      <c r="AE110" s="1544"/>
      <c r="AF110" s="1544"/>
      <c r="AG110" s="1544"/>
      <c r="AH110" s="1544"/>
      <c r="AI110" s="1544"/>
      <c r="AJ110" s="1544"/>
      <c r="AK110" s="1544"/>
      <c r="AL110" s="1544"/>
      <c r="AM110" s="1544"/>
      <c r="AN110" s="1544"/>
      <c r="AO110" s="1545"/>
      <c r="AP110" s="1544"/>
      <c r="AQ110" s="1544"/>
      <c r="AR110" s="1544"/>
      <c r="AS110" s="1544"/>
      <c r="AT110" s="1544"/>
      <c r="AU110" s="1544"/>
      <c r="AV110" s="1544"/>
      <c r="AW110" s="1546"/>
    </row>
    <row r="111" spans="1:49" s="336" customFormat="1" ht="12" customHeight="1">
      <c r="A111" s="1536"/>
      <c r="B111" s="1537"/>
      <c r="C111" s="1537"/>
      <c r="D111" s="1537"/>
      <c r="E111" s="1537"/>
      <c r="F111" s="1537"/>
      <c r="G111" s="1538"/>
      <c r="H111" s="1541"/>
      <c r="I111" s="1542"/>
      <c r="J111" s="1542"/>
      <c r="K111" s="1542"/>
      <c r="L111" s="1542"/>
      <c r="M111" s="1542"/>
      <c r="N111" s="1542"/>
      <c r="O111" s="1542"/>
      <c r="P111" s="1542"/>
      <c r="Q111" s="1542"/>
      <c r="R111" s="1542"/>
      <c r="S111" s="1542"/>
      <c r="T111" s="1542"/>
      <c r="U111" s="1542"/>
      <c r="V111" s="1542"/>
      <c r="W111" s="1542"/>
      <c r="X111" s="1542"/>
      <c r="Y111" s="1542"/>
      <c r="Z111" s="1542"/>
      <c r="AA111" s="1542"/>
      <c r="AB111" s="1542"/>
      <c r="AC111" s="1542"/>
      <c r="AD111" s="1543"/>
      <c r="AE111" s="1544"/>
      <c r="AF111" s="1544"/>
      <c r="AG111" s="1544"/>
      <c r="AH111" s="1544"/>
      <c r="AI111" s="1544"/>
      <c r="AJ111" s="1544"/>
      <c r="AK111" s="1544"/>
      <c r="AL111" s="1544"/>
      <c r="AM111" s="1544"/>
      <c r="AN111" s="1544"/>
      <c r="AO111" s="1547"/>
      <c r="AP111" s="1548"/>
      <c r="AQ111" s="1548"/>
      <c r="AR111" s="1548"/>
      <c r="AS111" s="1548"/>
      <c r="AT111" s="1548"/>
      <c r="AU111" s="1548"/>
      <c r="AV111" s="1548"/>
      <c r="AW111" s="1549"/>
    </row>
    <row r="112" spans="1:49" s="336" customFormat="1" ht="12">
      <c r="A112" s="1550" t="s">
        <v>784</v>
      </c>
      <c r="B112" s="1551"/>
      <c r="C112" s="1531" t="s">
        <v>785</v>
      </c>
      <c r="D112" s="1530"/>
      <c r="E112" s="1530"/>
      <c r="F112" s="1530"/>
      <c r="G112" s="1530"/>
      <c r="H112" s="1530"/>
      <c r="I112" s="1530"/>
      <c r="J112" s="1530"/>
      <c r="K112" s="1530"/>
      <c r="L112" s="1530"/>
      <c r="M112" s="1530"/>
      <c r="N112" s="1530"/>
      <c r="O112" s="1530"/>
      <c r="P112" s="1530"/>
      <c r="Q112" s="1530"/>
      <c r="R112" s="1556"/>
      <c r="S112" s="1531" t="s">
        <v>786</v>
      </c>
      <c r="T112" s="1530"/>
      <c r="U112" s="1530"/>
      <c r="V112" s="1530"/>
      <c r="W112" s="1530"/>
      <c r="X112" s="1530"/>
      <c r="Y112" s="1556"/>
      <c r="Z112" s="1531" t="s">
        <v>787</v>
      </c>
      <c r="AA112" s="1530"/>
      <c r="AB112" s="1530"/>
      <c r="AC112" s="1530"/>
      <c r="AD112" s="1530"/>
      <c r="AE112" s="1530"/>
      <c r="AF112" s="1530"/>
      <c r="AG112" s="1530"/>
      <c r="AH112" s="1530"/>
      <c r="AI112" s="1530"/>
      <c r="AJ112" s="1530"/>
      <c r="AK112" s="1530"/>
      <c r="AL112" s="1530"/>
      <c r="AM112" s="1530"/>
      <c r="AN112" s="1556"/>
      <c r="AO112" s="1551" t="s">
        <v>788</v>
      </c>
      <c r="AP112" s="1551"/>
      <c r="AQ112" s="1551"/>
      <c r="AR112" s="1551"/>
      <c r="AS112" s="1551"/>
      <c r="AT112" s="1551"/>
      <c r="AU112" s="1551"/>
      <c r="AV112" s="1551"/>
      <c r="AW112" s="1571"/>
    </row>
    <row r="113" spans="1:49" s="336" customFormat="1" ht="14.1" customHeight="1">
      <c r="A113" s="1552"/>
      <c r="B113" s="1553"/>
      <c r="C113" s="1553" t="s">
        <v>538</v>
      </c>
      <c r="D113" s="1553"/>
      <c r="E113" s="1557" t="s">
        <v>789</v>
      </c>
      <c r="F113" s="1557"/>
      <c r="G113" s="1557"/>
      <c r="H113" s="1557"/>
      <c r="I113" s="1557"/>
      <c r="J113" s="1557"/>
      <c r="K113" s="1557"/>
      <c r="L113" s="1557"/>
      <c r="M113" s="1557"/>
      <c r="N113" s="1557"/>
      <c r="O113" s="1557"/>
      <c r="P113" s="1557"/>
      <c r="Q113" s="1557"/>
      <c r="R113" s="1557"/>
      <c r="S113" s="1558" t="s">
        <v>790</v>
      </c>
      <c r="T113" s="1558"/>
      <c r="U113" s="1558"/>
      <c r="V113" s="1558"/>
      <c r="W113" s="1558"/>
      <c r="X113" s="1558"/>
      <c r="Y113" s="1558"/>
      <c r="Z113" s="1559"/>
      <c r="AA113" s="1560"/>
      <c r="AB113" s="1560"/>
      <c r="AC113" s="1560"/>
      <c r="AD113" s="1560"/>
      <c r="AE113" s="1560"/>
      <c r="AF113" s="1560"/>
      <c r="AG113" s="1560"/>
      <c r="AH113" s="1560"/>
      <c r="AI113" s="1560"/>
      <c r="AJ113" s="1560"/>
      <c r="AK113" s="1560"/>
      <c r="AL113" s="1560"/>
      <c r="AM113" s="1560"/>
      <c r="AN113" s="1561"/>
      <c r="AO113" s="1553"/>
      <c r="AP113" s="1553"/>
      <c r="AQ113" s="1553"/>
      <c r="AR113" s="1553"/>
      <c r="AS113" s="1553"/>
      <c r="AT113" s="1553"/>
      <c r="AU113" s="1553"/>
      <c r="AV113" s="1553"/>
      <c r="AW113" s="1565"/>
    </row>
    <row r="114" spans="1:49" s="336" customFormat="1" ht="14.1" customHeight="1">
      <c r="A114" s="1552"/>
      <c r="B114" s="1553"/>
      <c r="C114" s="1553"/>
      <c r="D114" s="1553"/>
      <c r="E114" s="1566" t="s">
        <v>791</v>
      </c>
      <c r="F114" s="1566"/>
      <c r="G114" s="1566"/>
      <c r="H114" s="1566"/>
      <c r="I114" s="1566"/>
      <c r="J114" s="1566"/>
      <c r="K114" s="1566"/>
      <c r="L114" s="1566"/>
      <c r="M114" s="1566"/>
      <c r="N114" s="1566"/>
      <c r="O114" s="1566"/>
      <c r="P114" s="1566"/>
      <c r="Q114" s="1566"/>
      <c r="R114" s="1566"/>
      <c r="S114" s="1558"/>
      <c r="T114" s="1558"/>
      <c r="U114" s="1558"/>
      <c r="V114" s="1558"/>
      <c r="W114" s="1558"/>
      <c r="X114" s="1558"/>
      <c r="Y114" s="1558"/>
      <c r="Z114" s="1562"/>
      <c r="AA114" s="1563"/>
      <c r="AB114" s="1563"/>
      <c r="AC114" s="1563"/>
      <c r="AD114" s="1563"/>
      <c r="AE114" s="1563"/>
      <c r="AF114" s="1563"/>
      <c r="AG114" s="1563"/>
      <c r="AH114" s="1563"/>
      <c r="AI114" s="1563"/>
      <c r="AJ114" s="1563"/>
      <c r="AK114" s="1563"/>
      <c r="AL114" s="1563"/>
      <c r="AM114" s="1563"/>
      <c r="AN114" s="1564"/>
      <c r="AO114" s="1553"/>
      <c r="AP114" s="1553"/>
      <c r="AQ114" s="1553"/>
      <c r="AR114" s="1553"/>
      <c r="AS114" s="1553"/>
      <c r="AT114" s="1553"/>
      <c r="AU114" s="1553"/>
      <c r="AV114" s="1553"/>
      <c r="AW114" s="1565"/>
    </row>
    <row r="115" spans="1:49" s="336" customFormat="1" ht="14.1" customHeight="1">
      <c r="A115" s="1552"/>
      <c r="B115" s="1553"/>
      <c r="C115" s="1553" t="s">
        <v>539</v>
      </c>
      <c r="D115" s="1553"/>
      <c r="E115" s="1557" t="s">
        <v>789</v>
      </c>
      <c r="F115" s="1557"/>
      <c r="G115" s="1557"/>
      <c r="H115" s="1557"/>
      <c r="I115" s="1557"/>
      <c r="J115" s="1557"/>
      <c r="K115" s="1557"/>
      <c r="L115" s="1557"/>
      <c r="M115" s="1557"/>
      <c r="N115" s="1557"/>
      <c r="O115" s="1557"/>
      <c r="P115" s="1557"/>
      <c r="Q115" s="1557"/>
      <c r="R115" s="1557"/>
      <c r="S115" s="1558" t="s">
        <v>790</v>
      </c>
      <c r="T115" s="1558"/>
      <c r="U115" s="1558"/>
      <c r="V115" s="1558"/>
      <c r="W115" s="1558"/>
      <c r="X115" s="1558"/>
      <c r="Y115" s="1558"/>
      <c r="Z115" s="1559"/>
      <c r="AA115" s="1560"/>
      <c r="AB115" s="1560"/>
      <c r="AC115" s="1560"/>
      <c r="AD115" s="1560"/>
      <c r="AE115" s="1560"/>
      <c r="AF115" s="1560"/>
      <c r="AG115" s="1560"/>
      <c r="AH115" s="1560"/>
      <c r="AI115" s="1560"/>
      <c r="AJ115" s="1560"/>
      <c r="AK115" s="1560"/>
      <c r="AL115" s="1560"/>
      <c r="AM115" s="1560"/>
      <c r="AN115" s="1561"/>
      <c r="AO115" s="1553"/>
      <c r="AP115" s="1553"/>
      <c r="AQ115" s="1553"/>
      <c r="AR115" s="1553"/>
      <c r="AS115" s="1553"/>
      <c r="AT115" s="1553"/>
      <c r="AU115" s="1553"/>
      <c r="AV115" s="1553"/>
      <c r="AW115" s="1565"/>
    </row>
    <row r="116" spans="1:49" s="336" customFormat="1" ht="14.1" customHeight="1">
      <c r="A116" s="1552"/>
      <c r="B116" s="1553"/>
      <c r="C116" s="1553"/>
      <c r="D116" s="1553"/>
      <c r="E116" s="1566" t="s">
        <v>791</v>
      </c>
      <c r="F116" s="1566"/>
      <c r="G116" s="1566"/>
      <c r="H116" s="1566"/>
      <c r="I116" s="1566"/>
      <c r="J116" s="1566"/>
      <c r="K116" s="1566"/>
      <c r="L116" s="1566"/>
      <c r="M116" s="1566"/>
      <c r="N116" s="1566"/>
      <c r="O116" s="1566"/>
      <c r="P116" s="1566"/>
      <c r="Q116" s="1566"/>
      <c r="R116" s="1566"/>
      <c r="S116" s="1558"/>
      <c r="T116" s="1558"/>
      <c r="U116" s="1558"/>
      <c r="V116" s="1558"/>
      <c r="W116" s="1558"/>
      <c r="X116" s="1558"/>
      <c r="Y116" s="1558"/>
      <c r="Z116" s="1562"/>
      <c r="AA116" s="1563"/>
      <c r="AB116" s="1563"/>
      <c r="AC116" s="1563"/>
      <c r="AD116" s="1563"/>
      <c r="AE116" s="1563"/>
      <c r="AF116" s="1563"/>
      <c r="AG116" s="1563"/>
      <c r="AH116" s="1563"/>
      <c r="AI116" s="1563"/>
      <c r="AJ116" s="1563"/>
      <c r="AK116" s="1563"/>
      <c r="AL116" s="1563"/>
      <c r="AM116" s="1563"/>
      <c r="AN116" s="1564"/>
      <c r="AO116" s="1553"/>
      <c r="AP116" s="1553"/>
      <c r="AQ116" s="1553"/>
      <c r="AR116" s="1553"/>
      <c r="AS116" s="1553"/>
      <c r="AT116" s="1553"/>
      <c r="AU116" s="1553"/>
      <c r="AV116" s="1553"/>
      <c r="AW116" s="1565"/>
    </row>
    <row r="117" spans="1:49" s="336" customFormat="1" ht="14.1" customHeight="1">
      <c r="A117" s="1552"/>
      <c r="B117" s="1553"/>
      <c r="C117" s="1553" t="s">
        <v>540</v>
      </c>
      <c r="D117" s="1553"/>
      <c r="E117" s="1557" t="s">
        <v>789</v>
      </c>
      <c r="F117" s="1557"/>
      <c r="G117" s="1557"/>
      <c r="H117" s="1557"/>
      <c r="I117" s="1557"/>
      <c r="J117" s="1557"/>
      <c r="K117" s="1557"/>
      <c r="L117" s="1557"/>
      <c r="M117" s="1557"/>
      <c r="N117" s="1557"/>
      <c r="O117" s="1557"/>
      <c r="P117" s="1557"/>
      <c r="Q117" s="1557"/>
      <c r="R117" s="1557"/>
      <c r="S117" s="1558" t="s">
        <v>790</v>
      </c>
      <c r="T117" s="1558"/>
      <c r="U117" s="1558"/>
      <c r="V117" s="1558"/>
      <c r="W117" s="1558"/>
      <c r="X117" s="1558"/>
      <c r="Y117" s="1558"/>
      <c r="Z117" s="1559"/>
      <c r="AA117" s="1560"/>
      <c r="AB117" s="1560"/>
      <c r="AC117" s="1560"/>
      <c r="AD117" s="1560"/>
      <c r="AE117" s="1560"/>
      <c r="AF117" s="1560"/>
      <c r="AG117" s="1560"/>
      <c r="AH117" s="1560"/>
      <c r="AI117" s="1560"/>
      <c r="AJ117" s="1560"/>
      <c r="AK117" s="1560"/>
      <c r="AL117" s="1560"/>
      <c r="AM117" s="1560"/>
      <c r="AN117" s="1561"/>
      <c r="AO117" s="1553"/>
      <c r="AP117" s="1553"/>
      <c r="AQ117" s="1553"/>
      <c r="AR117" s="1553"/>
      <c r="AS117" s="1553"/>
      <c r="AT117" s="1553"/>
      <c r="AU117" s="1553"/>
      <c r="AV117" s="1553"/>
      <c r="AW117" s="1565"/>
    </row>
    <row r="118" spans="1:49" s="336" customFormat="1" ht="14.1" customHeight="1">
      <c r="A118" s="1552"/>
      <c r="B118" s="1553"/>
      <c r="C118" s="1553"/>
      <c r="D118" s="1553"/>
      <c r="E118" s="1566" t="s">
        <v>791</v>
      </c>
      <c r="F118" s="1566"/>
      <c r="G118" s="1566"/>
      <c r="H118" s="1566"/>
      <c r="I118" s="1566"/>
      <c r="J118" s="1566"/>
      <c r="K118" s="1566"/>
      <c r="L118" s="1566"/>
      <c r="M118" s="1566"/>
      <c r="N118" s="1566"/>
      <c r="O118" s="1566"/>
      <c r="P118" s="1566"/>
      <c r="Q118" s="1566"/>
      <c r="R118" s="1566"/>
      <c r="S118" s="1558"/>
      <c r="T118" s="1558"/>
      <c r="U118" s="1558"/>
      <c r="V118" s="1558"/>
      <c r="W118" s="1558"/>
      <c r="X118" s="1558"/>
      <c r="Y118" s="1558"/>
      <c r="Z118" s="1562"/>
      <c r="AA118" s="1563"/>
      <c r="AB118" s="1563"/>
      <c r="AC118" s="1563"/>
      <c r="AD118" s="1563"/>
      <c r="AE118" s="1563"/>
      <c r="AF118" s="1563"/>
      <c r="AG118" s="1563"/>
      <c r="AH118" s="1563"/>
      <c r="AI118" s="1563"/>
      <c r="AJ118" s="1563"/>
      <c r="AK118" s="1563"/>
      <c r="AL118" s="1563"/>
      <c r="AM118" s="1563"/>
      <c r="AN118" s="1564"/>
      <c r="AO118" s="1553"/>
      <c r="AP118" s="1553"/>
      <c r="AQ118" s="1553"/>
      <c r="AR118" s="1553"/>
      <c r="AS118" s="1553"/>
      <c r="AT118" s="1553"/>
      <c r="AU118" s="1553"/>
      <c r="AV118" s="1553"/>
      <c r="AW118" s="1565"/>
    </row>
    <row r="119" spans="1:49" s="336" customFormat="1" ht="14.1" customHeight="1">
      <c r="A119" s="1552"/>
      <c r="B119" s="1553"/>
      <c r="C119" s="1553" t="s">
        <v>541</v>
      </c>
      <c r="D119" s="1553"/>
      <c r="E119" s="1557" t="s">
        <v>789</v>
      </c>
      <c r="F119" s="1557"/>
      <c r="G119" s="1557"/>
      <c r="H119" s="1557"/>
      <c r="I119" s="1557"/>
      <c r="J119" s="1557"/>
      <c r="K119" s="1557"/>
      <c r="L119" s="1557"/>
      <c r="M119" s="1557"/>
      <c r="N119" s="1557"/>
      <c r="O119" s="1557"/>
      <c r="P119" s="1557"/>
      <c r="Q119" s="1557"/>
      <c r="R119" s="1557"/>
      <c r="S119" s="1558" t="s">
        <v>790</v>
      </c>
      <c r="T119" s="1558"/>
      <c r="U119" s="1558"/>
      <c r="V119" s="1558"/>
      <c r="W119" s="1558"/>
      <c r="X119" s="1558"/>
      <c r="Y119" s="1558"/>
      <c r="Z119" s="1559"/>
      <c r="AA119" s="1560"/>
      <c r="AB119" s="1560"/>
      <c r="AC119" s="1560"/>
      <c r="AD119" s="1560"/>
      <c r="AE119" s="1560"/>
      <c r="AF119" s="1560"/>
      <c r="AG119" s="1560"/>
      <c r="AH119" s="1560"/>
      <c r="AI119" s="1560"/>
      <c r="AJ119" s="1560"/>
      <c r="AK119" s="1560"/>
      <c r="AL119" s="1560"/>
      <c r="AM119" s="1560"/>
      <c r="AN119" s="1561"/>
      <c r="AO119" s="1553"/>
      <c r="AP119" s="1553"/>
      <c r="AQ119" s="1553"/>
      <c r="AR119" s="1553"/>
      <c r="AS119" s="1553"/>
      <c r="AT119" s="1553"/>
      <c r="AU119" s="1553"/>
      <c r="AV119" s="1553"/>
      <c r="AW119" s="1565"/>
    </row>
    <row r="120" spans="1:49" s="336" customFormat="1" ht="14.1" customHeight="1">
      <c r="A120" s="1554"/>
      <c r="B120" s="1555"/>
      <c r="C120" s="1555"/>
      <c r="D120" s="1555"/>
      <c r="E120" s="1570" t="s">
        <v>792</v>
      </c>
      <c r="F120" s="1570"/>
      <c r="G120" s="1570"/>
      <c r="H120" s="1570"/>
      <c r="I120" s="1570"/>
      <c r="J120" s="1570"/>
      <c r="K120" s="1570"/>
      <c r="L120" s="1570"/>
      <c r="M120" s="1570"/>
      <c r="N120" s="1570"/>
      <c r="O120" s="1570"/>
      <c r="P120" s="1570"/>
      <c r="Q120" s="1570"/>
      <c r="R120" s="1570"/>
      <c r="S120" s="1567"/>
      <c r="T120" s="1567"/>
      <c r="U120" s="1567"/>
      <c r="V120" s="1567"/>
      <c r="W120" s="1567"/>
      <c r="X120" s="1567"/>
      <c r="Y120" s="1567"/>
      <c r="Z120" s="1568"/>
      <c r="AA120" s="1537"/>
      <c r="AB120" s="1537"/>
      <c r="AC120" s="1537"/>
      <c r="AD120" s="1537"/>
      <c r="AE120" s="1537"/>
      <c r="AF120" s="1537"/>
      <c r="AG120" s="1537"/>
      <c r="AH120" s="1537"/>
      <c r="AI120" s="1537"/>
      <c r="AJ120" s="1537"/>
      <c r="AK120" s="1537"/>
      <c r="AL120" s="1537"/>
      <c r="AM120" s="1537"/>
      <c r="AN120" s="1538"/>
      <c r="AO120" s="1555"/>
      <c r="AP120" s="1555"/>
      <c r="AQ120" s="1555"/>
      <c r="AR120" s="1555"/>
      <c r="AS120" s="1555"/>
      <c r="AT120" s="1555"/>
      <c r="AU120" s="1555"/>
      <c r="AV120" s="1555"/>
      <c r="AW120" s="1569"/>
    </row>
    <row r="121" spans="1:49" s="336" customFormat="1" ht="15.75" customHeight="1">
      <c r="A121" s="338"/>
      <c r="B121" s="338"/>
      <c r="C121" s="338"/>
      <c r="D121" s="338"/>
      <c r="E121" s="339"/>
      <c r="F121" s="339"/>
      <c r="G121" s="339"/>
      <c r="H121" s="339"/>
      <c r="I121" s="339"/>
      <c r="J121" s="339"/>
      <c r="K121" s="339"/>
      <c r="L121" s="339"/>
      <c r="M121" s="339"/>
      <c r="N121" s="339"/>
      <c r="O121" s="339"/>
      <c r="P121" s="339"/>
      <c r="Q121" s="339"/>
      <c r="R121" s="339"/>
      <c r="S121" s="340"/>
      <c r="T121" s="340"/>
      <c r="U121" s="340"/>
      <c r="V121" s="340"/>
      <c r="W121" s="340"/>
      <c r="X121" s="340"/>
      <c r="Y121" s="340"/>
      <c r="Z121" s="338"/>
      <c r="AA121" s="338"/>
      <c r="AB121" s="338"/>
      <c r="AC121" s="338"/>
      <c r="AD121" s="338"/>
      <c r="AE121" s="338"/>
      <c r="AF121" s="338"/>
      <c r="AG121" s="338"/>
      <c r="AH121" s="338"/>
      <c r="AI121" s="338"/>
      <c r="AJ121" s="338"/>
      <c r="AK121" s="338"/>
      <c r="AL121" s="338"/>
      <c r="AM121" s="338"/>
      <c r="AN121" s="338"/>
      <c r="AO121" s="338"/>
      <c r="AP121" s="338"/>
      <c r="AQ121" s="338"/>
      <c r="AR121" s="338"/>
      <c r="AS121" s="338"/>
      <c r="AT121" s="338"/>
      <c r="AU121" s="338"/>
      <c r="AV121" s="338"/>
      <c r="AW121" s="338"/>
    </row>
    <row r="122" spans="1:49" s="336" customFormat="1" ht="12">
      <c r="X122" s="1573" t="s">
        <v>793</v>
      </c>
      <c r="Y122" s="1574"/>
      <c r="Z122" s="1574"/>
      <c r="AA122" s="1574"/>
      <c r="AB122" s="1574"/>
      <c r="AC122" s="1574"/>
      <c r="AD122" s="1574"/>
      <c r="AE122" s="1574"/>
      <c r="AF122" s="1574"/>
      <c r="AG122" s="1574"/>
      <c r="AH122" s="1574"/>
      <c r="AI122" s="1574"/>
      <c r="AJ122" s="1574"/>
      <c r="AK122" s="1574"/>
      <c r="AL122" s="1574"/>
      <c r="AM122" s="1574"/>
      <c r="AN122" s="1574"/>
      <c r="AO122" s="1574"/>
      <c r="AP122" s="1574"/>
      <c r="AQ122" s="1574"/>
      <c r="AR122" s="1574"/>
      <c r="AS122" s="1574"/>
      <c r="AT122" s="1574"/>
      <c r="AU122" s="1574"/>
      <c r="AV122" s="1574"/>
      <c r="AW122" s="1577"/>
    </row>
    <row r="123" spans="1:49" s="312" customFormat="1" ht="11.25">
      <c r="A123" s="341" t="s">
        <v>794</v>
      </c>
      <c r="X123" s="1575"/>
      <c r="Y123" s="1576"/>
      <c r="Z123" s="1576"/>
      <c r="AA123" s="1576"/>
      <c r="AB123" s="1576"/>
      <c r="AC123" s="1576"/>
      <c r="AD123" s="1576"/>
      <c r="AE123" s="1576"/>
      <c r="AF123" s="1576"/>
      <c r="AG123" s="1576"/>
      <c r="AH123" s="1576"/>
      <c r="AI123" s="1576"/>
      <c r="AJ123" s="1576"/>
      <c r="AK123" s="1576"/>
      <c r="AL123" s="1576"/>
      <c r="AM123" s="1576"/>
      <c r="AN123" s="1576"/>
      <c r="AO123" s="1576"/>
      <c r="AP123" s="1576"/>
      <c r="AQ123" s="1576"/>
      <c r="AR123" s="1576"/>
      <c r="AS123" s="1576"/>
      <c r="AT123" s="1576"/>
      <c r="AU123" s="1576"/>
      <c r="AV123" s="1576"/>
      <c r="AW123" s="1578"/>
    </row>
    <row r="124" spans="1:49" s="344" customFormat="1" ht="36.75" customHeight="1">
      <c r="A124" s="342" t="s">
        <v>795</v>
      </c>
      <c r="B124" s="1579" t="s">
        <v>796</v>
      </c>
      <c r="C124" s="1579"/>
      <c r="D124" s="1579"/>
      <c r="E124" s="1579"/>
      <c r="F124" s="1579"/>
      <c r="G124" s="1579"/>
      <c r="H124" s="1579"/>
      <c r="I124" s="1579"/>
      <c r="J124" s="1579"/>
      <c r="K124" s="1579"/>
      <c r="L124" s="1579"/>
      <c r="M124" s="1579"/>
      <c r="N124" s="1579"/>
      <c r="O124" s="1579"/>
      <c r="P124" s="1579"/>
      <c r="Q124" s="1579"/>
      <c r="R124" s="1579"/>
      <c r="S124" s="1579"/>
      <c r="T124" s="1579"/>
      <c r="U124" s="1579"/>
      <c r="V124" s="1579"/>
      <c r="W124" s="1579"/>
      <c r="X124" s="1579"/>
      <c r="Y124" s="1579"/>
      <c r="Z124" s="1579"/>
      <c r="AA124" s="1579"/>
      <c r="AB124" s="1579"/>
      <c r="AC124" s="1579"/>
      <c r="AD124" s="1579"/>
      <c r="AE124" s="1579"/>
      <c r="AF124" s="1579"/>
      <c r="AG124" s="1579"/>
      <c r="AH124" s="1579"/>
      <c r="AI124" s="1579"/>
      <c r="AJ124" s="1579"/>
      <c r="AK124" s="1579"/>
      <c r="AL124" s="1579"/>
      <c r="AM124" s="1579"/>
      <c r="AN124" s="1579"/>
      <c r="AO124" s="1579"/>
      <c r="AP124" s="1579"/>
      <c r="AQ124" s="1579"/>
      <c r="AR124" s="1579"/>
      <c r="AS124" s="1579"/>
      <c r="AT124" s="1579"/>
      <c r="AU124" s="1579"/>
      <c r="AV124" s="1579"/>
      <c r="AW124" s="1579"/>
    </row>
    <row r="125" spans="1:49" s="346" customFormat="1" ht="12">
      <c r="A125" s="342" t="s">
        <v>795</v>
      </c>
      <c r="B125" s="345" t="s">
        <v>797</v>
      </c>
      <c r="C125" s="343"/>
      <c r="D125" s="345"/>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c r="AA125" s="343"/>
      <c r="AB125" s="343"/>
      <c r="AC125" s="343"/>
      <c r="AD125" s="343"/>
      <c r="AE125" s="343"/>
      <c r="AF125" s="343"/>
      <c r="AG125" s="343"/>
      <c r="AH125" s="343"/>
      <c r="AI125" s="343"/>
      <c r="AJ125" s="343"/>
      <c r="AK125" s="343"/>
      <c r="AL125" s="343"/>
      <c r="AM125" s="343"/>
      <c r="AN125" s="343"/>
      <c r="AO125" s="343"/>
      <c r="AP125" s="343"/>
      <c r="AQ125" s="343"/>
      <c r="AR125" s="343"/>
      <c r="AS125" s="343"/>
      <c r="AT125" s="343"/>
      <c r="AU125" s="343"/>
      <c r="AV125" s="343"/>
      <c r="AW125" s="343"/>
    </row>
    <row r="126" spans="1:49" s="346" customFormat="1" ht="12">
      <c r="A126" s="342" t="s">
        <v>795</v>
      </c>
      <c r="B126" s="345" t="s">
        <v>798</v>
      </c>
      <c r="C126" s="343"/>
      <c r="D126" s="345"/>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3"/>
      <c r="AC126" s="343"/>
      <c r="AD126" s="343"/>
      <c r="AE126" s="343"/>
      <c r="AF126" s="343"/>
      <c r="AG126" s="343"/>
      <c r="AH126" s="343"/>
      <c r="AI126" s="343"/>
      <c r="AJ126" s="343"/>
      <c r="AK126" s="343"/>
      <c r="AL126" s="343"/>
      <c r="AM126" s="343"/>
      <c r="AN126" s="343"/>
      <c r="AO126" s="343"/>
      <c r="AP126" s="343"/>
      <c r="AQ126" s="343"/>
      <c r="AR126" s="343"/>
      <c r="AS126" s="343"/>
      <c r="AT126" s="343"/>
      <c r="AU126" s="343"/>
      <c r="AV126" s="343"/>
      <c r="AW126" s="343"/>
    </row>
    <row r="127" spans="1:49" s="336" customFormat="1" ht="12">
      <c r="A127" s="342" t="s">
        <v>795</v>
      </c>
      <c r="B127" s="345" t="s">
        <v>799</v>
      </c>
      <c r="C127" s="345"/>
      <c r="D127" s="345"/>
      <c r="E127" s="345"/>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c r="AJ127" s="345"/>
      <c r="AK127" s="345"/>
      <c r="AL127" s="345"/>
      <c r="AM127" s="345"/>
      <c r="AN127" s="345"/>
      <c r="AO127" s="345"/>
      <c r="AP127" s="345"/>
      <c r="AQ127" s="345"/>
      <c r="AR127" s="345"/>
      <c r="AS127" s="345"/>
      <c r="AT127" s="345"/>
      <c r="AU127" s="345"/>
      <c r="AV127" s="345"/>
      <c r="AW127" s="345"/>
    </row>
    <row r="128" spans="1:49" s="336" customFormat="1" ht="12">
      <c r="A128" s="342" t="s">
        <v>795</v>
      </c>
      <c r="B128" s="345" t="s">
        <v>800</v>
      </c>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345"/>
      <c r="AI128" s="345"/>
      <c r="AJ128" s="345"/>
      <c r="AK128" s="345"/>
      <c r="AL128" s="345"/>
      <c r="AM128" s="345"/>
      <c r="AN128" s="345"/>
      <c r="AO128" s="345"/>
      <c r="AP128" s="345"/>
      <c r="AQ128" s="345"/>
      <c r="AR128" s="345"/>
      <c r="AS128" s="345"/>
      <c r="AT128" s="345"/>
      <c r="AU128" s="345"/>
      <c r="AV128" s="345"/>
      <c r="AW128" s="345"/>
    </row>
    <row r="129" spans="1:49" s="336" customFormat="1" ht="12">
      <c r="A129" s="342" t="s">
        <v>795</v>
      </c>
      <c r="B129" s="345" t="s">
        <v>801</v>
      </c>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c r="AJ129" s="345"/>
      <c r="AK129" s="345"/>
      <c r="AL129" s="345"/>
      <c r="AM129" s="345"/>
      <c r="AN129" s="345"/>
      <c r="AO129" s="345"/>
      <c r="AP129" s="345"/>
      <c r="AQ129" s="345"/>
      <c r="AR129" s="345"/>
      <c r="AS129" s="345"/>
      <c r="AT129" s="345"/>
      <c r="AU129" s="345"/>
      <c r="AV129" s="345"/>
      <c r="AW129" s="345"/>
    </row>
    <row r="130" spans="1:49" s="336" customFormat="1" ht="12">
      <c r="A130" s="342" t="s">
        <v>795</v>
      </c>
      <c r="B130" s="345" t="s">
        <v>802</v>
      </c>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5"/>
      <c r="Z130" s="345"/>
      <c r="AA130" s="345"/>
      <c r="AB130" s="345"/>
      <c r="AC130" s="345"/>
      <c r="AD130" s="345"/>
      <c r="AE130" s="345"/>
      <c r="AF130" s="345"/>
      <c r="AG130" s="345"/>
      <c r="AH130" s="345"/>
      <c r="AI130" s="345"/>
      <c r="AJ130" s="345"/>
      <c r="AK130" s="345"/>
      <c r="AL130" s="345"/>
      <c r="AM130" s="345"/>
      <c r="AN130" s="345"/>
      <c r="AO130" s="345"/>
      <c r="AP130" s="345"/>
      <c r="AQ130" s="345"/>
      <c r="AR130" s="345"/>
      <c r="AS130" s="345"/>
      <c r="AT130" s="345"/>
      <c r="AU130" s="345"/>
      <c r="AV130" s="345"/>
      <c r="AW130" s="345"/>
    </row>
    <row r="131" spans="1:49" s="336" customFormat="1" ht="12">
      <c r="A131" s="342" t="s">
        <v>795</v>
      </c>
      <c r="B131" s="345" t="s">
        <v>803</v>
      </c>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J131" s="345"/>
      <c r="AK131" s="345"/>
      <c r="AL131" s="345"/>
      <c r="AM131" s="345"/>
      <c r="AN131" s="345"/>
      <c r="AO131" s="345"/>
      <c r="AP131" s="345"/>
      <c r="AQ131" s="345"/>
      <c r="AR131" s="345"/>
      <c r="AS131" s="345"/>
      <c r="AT131" s="345"/>
      <c r="AU131" s="345"/>
      <c r="AV131" s="345"/>
      <c r="AW131" s="345"/>
    </row>
    <row r="132" spans="1:49" s="336" customFormat="1" ht="12"/>
    <row r="133" spans="1:49" s="336" customFormat="1" ht="12"/>
    <row r="134" spans="1:49" s="336" customFormat="1" ht="12"/>
    <row r="135" spans="1:49" s="336" customFormat="1" ht="12"/>
    <row r="136" spans="1:49" s="336" customFormat="1" ht="12"/>
    <row r="137" spans="1:49" s="336" customFormat="1" ht="12"/>
    <row r="138" spans="1:49" s="336" customFormat="1" ht="12"/>
    <row r="139" spans="1:49" s="336" customFormat="1" ht="12"/>
    <row r="140" spans="1:49" s="336" customFormat="1" ht="12"/>
    <row r="141" spans="1:49" s="336" customFormat="1" ht="12"/>
    <row r="142" spans="1:49" s="336" customFormat="1" ht="12"/>
    <row r="143" spans="1:49" s="336" customFormat="1" ht="12"/>
    <row r="144" spans="1:49" s="336" customFormat="1" ht="12"/>
    <row r="145" s="336" customFormat="1" ht="12"/>
    <row r="146" s="336" customFormat="1" ht="12"/>
    <row r="147" s="336" customFormat="1" ht="12"/>
    <row r="148" s="336" customFormat="1" ht="12"/>
    <row r="149" s="336" customFormat="1" ht="12"/>
    <row r="150" s="336" customFormat="1" ht="12"/>
    <row r="151" s="336" customFormat="1" ht="12"/>
    <row r="152" s="336" customFormat="1" ht="12"/>
    <row r="153" s="336" customFormat="1" ht="12"/>
    <row r="154" s="336" customFormat="1" ht="12"/>
    <row r="155" s="336" customFormat="1" ht="12"/>
    <row r="156" s="336" customFormat="1" ht="12"/>
    <row r="157" s="336" customFormat="1" ht="12"/>
  </sheetData>
  <mergeCells count="338">
    <mergeCell ref="X122:AF123"/>
    <mergeCell ref="AG122:AW123"/>
    <mergeCell ref="B124:AW124"/>
    <mergeCell ref="C119:D120"/>
    <mergeCell ref="E119:R119"/>
    <mergeCell ref="S119:Y120"/>
    <mergeCell ref="Z119:AN120"/>
    <mergeCell ref="AO119:AW120"/>
    <mergeCell ref="E120:R120"/>
    <mergeCell ref="A112:B120"/>
    <mergeCell ref="C112:R112"/>
    <mergeCell ref="S112:Y112"/>
    <mergeCell ref="Z112:AN112"/>
    <mergeCell ref="AO112:AW112"/>
    <mergeCell ref="C113:D114"/>
    <mergeCell ref="E113:R113"/>
    <mergeCell ref="S113:Y114"/>
    <mergeCell ref="Z113:AN114"/>
    <mergeCell ref="AO113:AW114"/>
    <mergeCell ref="E114:R114"/>
    <mergeCell ref="C115:D116"/>
    <mergeCell ref="E115:R115"/>
    <mergeCell ref="S115:Y116"/>
    <mergeCell ref="Z115:AN116"/>
    <mergeCell ref="AO115:AW116"/>
    <mergeCell ref="E116:R116"/>
    <mergeCell ref="C117:D118"/>
    <mergeCell ref="E117:R117"/>
    <mergeCell ref="S117:Y118"/>
    <mergeCell ref="Z117:AN118"/>
    <mergeCell ref="AO117:AW118"/>
    <mergeCell ref="E118:R118"/>
    <mergeCell ref="A108:G108"/>
    <mergeCell ref="H108:AC108"/>
    <mergeCell ref="AD108:AN108"/>
    <mergeCell ref="AO108:AW108"/>
    <mergeCell ref="A109:G111"/>
    <mergeCell ref="H109:AC111"/>
    <mergeCell ref="AD109:AN109"/>
    <mergeCell ref="AO109:AW109"/>
    <mergeCell ref="AD110:AN110"/>
    <mergeCell ref="AO110:AW110"/>
    <mergeCell ref="AD111:AN111"/>
    <mergeCell ref="AO111:AW111"/>
    <mergeCell ref="E102:R102"/>
    <mergeCell ref="C103:D104"/>
    <mergeCell ref="E103:R103"/>
    <mergeCell ref="S103:Y104"/>
    <mergeCell ref="Z103:AN104"/>
    <mergeCell ref="AO103:AW104"/>
    <mergeCell ref="E104:R104"/>
    <mergeCell ref="C105:D106"/>
    <mergeCell ref="E105:R105"/>
    <mergeCell ref="S105:Y106"/>
    <mergeCell ref="Z105:AN106"/>
    <mergeCell ref="AO105:AW106"/>
    <mergeCell ref="E106:R106"/>
    <mergeCell ref="A95:G97"/>
    <mergeCell ref="H95:AC97"/>
    <mergeCell ref="AD95:AN95"/>
    <mergeCell ref="AO95:AW95"/>
    <mergeCell ref="AD96:AN96"/>
    <mergeCell ref="AO96:AW96"/>
    <mergeCell ref="AD97:AN97"/>
    <mergeCell ref="AO97:AW97"/>
    <mergeCell ref="A98:B106"/>
    <mergeCell ref="C98:R98"/>
    <mergeCell ref="S98:Y98"/>
    <mergeCell ref="Z98:AN98"/>
    <mergeCell ref="AO98:AW98"/>
    <mergeCell ref="C99:D100"/>
    <mergeCell ref="E99:R99"/>
    <mergeCell ref="S99:Y100"/>
    <mergeCell ref="Z99:AN100"/>
    <mergeCell ref="AO99:AW100"/>
    <mergeCell ref="E100:R100"/>
    <mergeCell ref="C101:D102"/>
    <mergeCell ref="E101:R101"/>
    <mergeCell ref="S101:Y102"/>
    <mergeCell ref="Z101:AN102"/>
    <mergeCell ref="AO101:AW102"/>
    <mergeCell ref="A94:G94"/>
    <mergeCell ref="H94:AC94"/>
    <mergeCell ref="AD94:AN94"/>
    <mergeCell ref="AO94:AW94"/>
    <mergeCell ref="A84:B92"/>
    <mergeCell ref="C84:R84"/>
    <mergeCell ref="S84:Y84"/>
    <mergeCell ref="Z84:AN84"/>
    <mergeCell ref="AO84:AW84"/>
    <mergeCell ref="C85:D86"/>
    <mergeCell ref="E85:R85"/>
    <mergeCell ref="S85:Y86"/>
    <mergeCell ref="Z85:AN86"/>
    <mergeCell ref="AO85:AW86"/>
    <mergeCell ref="E86:R86"/>
    <mergeCell ref="C87:D88"/>
    <mergeCell ref="E87:R87"/>
    <mergeCell ref="S87:Y88"/>
    <mergeCell ref="Z87:AN88"/>
    <mergeCell ref="AO87:AW88"/>
    <mergeCell ref="E88:R88"/>
    <mergeCell ref="C89:D90"/>
    <mergeCell ref="E89:R89"/>
    <mergeCell ref="S89:Y90"/>
    <mergeCell ref="Z89:AN90"/>
    <mergeCell ref="AO89:AW90"/>
    <mergeCell ref="E90:R90"/>
    <mergeCell ref="C91:D92"/>
    <mergeCell ref="E91:R91"/>
    <mergeCell ref="S91:Y92"/>
    <mergeCell ref="Z91:AN92"/>
    <mergeCell ref="AO91:AW92"/>
    <mergeCell ref="E92:R92"/>
    <mergeCell ref="A80:G80"/>
    <mergeCell ref="H80:AC80"/>
    <mergeCell ref="AD80:AN80"/>
    <mergeCell ref="AO80:AW80"/>
    <mergeCell ref="A81:G83"/>
    <mergeCell ref="H81:AC83"/>
    <mergeCell ref="AD81:AN81"/>
    <mergeCell ref="AO81:AW81"/>
    <mergeCell ref="AD82:AN82"/>
    <mergeCell ref="AO82:AW82"/>
    <mergeCell ref="AD83:AN83"/>
    <mergeCell ref="AO83:AW83"/>
    <mergeCell ref="E74:R74"/>
    <mergeCell ref="C75:D76"/>
    <mergeCell ref="E75:R75"/>
    <mergeCell ref="S75:Y76"/>
    <mergeCell ref="Z75:AN76"/>
    <mergeCell ref="AO75:AW76"/>
    <mergeCell ref="E76:R76"/>
    <mergeCell ref="C77:D78"/>
    <mergeCell ref="E77:R77"/>
    <mergeCell ref="S77:Y78"/>
    <mergeCell ref="Z77:AN78"/>
    <mergeCell ref="AO77:AW78"/>
    <mergeCell ref="E78:R78"/>
    <mergeCell ref="A67:G69"/>
    <mergeCell ref="H67:AC69"/>
    <mergeCell ref="AD67:AN67"/>
    <mergeCell ref="AO67:AW67"/>
    <mergeCell ref="AD68:AN68"/>
    <mergeCell ref="AO68:AW68"/>
    <mergeCell ref="AD69:AN69"/>
    <mergeCell ref="AO69:AW69"/>
    <mergeCell ref="A70:B78"/>
    <mergeCell ref="C70:R70"/>
    <mergeCell ref="S70:Y70"/>
    <mergeCell ref="Z70:AN70"/>
    <mergeCell ref="AO70:AW70"/>
    <mergeCell ref="C71:D72"/>
    <mergeCell ref="E71:R71"/>
    <mergeCell ref="S71:Y72"/>
    <mergeCell ref="Z71:AN72"/>
    <mergeCell ref="AO71:AW72"/>
    <mergeCell ref="E72:R72"/>
    <mergeCell ref="C73:D74"/>
    <mergeCell ref="E73:R73"/>
    <mergeCell ref="S73:Y74"/>
    <mergeCell ref="Z73:AN74"/>
    <mergeCell ref="AO73:AW74"/>
    <mergeCell ref="A66:G66"/>
    <mergeCell ref="H66:AC66"/>
    <mergeCell ref="AD66:AN66"/>
    <mergeCell ref="AO66:AW66"/>
    <mergeCell ref="A56:B64"/>
    <mergeCell ref="C56:R56"/>
    <mergeCell ref="S56:Y56"/>
    <mergeCell ref="Z56:AN56"/>
    <mergeCell ref="AO56:AW56"/>
    <mergeCell ref="C57:D58"/>
    <mergeCell ref="E57:R57"/>
    <mergeCell ref="S57:Y58"/>
    <mergeCell ref="Z57:AN58"/>
    <mergeCell ref="AO57:AW58"/>
    <mergeCell ref="E58:R58"/>
    <mergeCell ref="C59:D60"/>
    <mergeCell ref="E59:R59"/>
    <mergeCell ref="S59:Y60"/>
    <mergeCell ref="Z59:AN60"/>
    <mergeCell ref="AO59:AW60"/>
    <mergeCell ref="E60:R60"/>
    <mergeCell ref="C61:D62"/>
    <mergeCell ref="E61:R61"/>
    <mergeCell ref="S61:Y62"/>
    <mergeCell ref="Z61:AN62"/>
    <mergeCell ref="AO61:AW62"/>
    <mergeCell ref="E62:R62"/>
    <mergeCell ref="C63:D64"/>
    <mergeCell ref="E63:R63"/>
    <mergeCell ref="S63:Y64"/>
    <mergeCell ref="Z63:AN64"/>
    <mergeCell ref="AO63:AW64"/>
    <mergeCell ref="E64:R64"/>
    <mergeCell ref="A52:G52"/>
    <mergeCell ref="H52:AC52"/>
    <mergeCell ref="AD52:AN52"/>
    <mergeCell ref="AO52:AW52"/>
    <mergeCell ref="A53:G55"/>
    <mergeCell ref="H53:AC55"/>
    <mergeCell ref="AD53:AN53"/>
    <mergeCell ref="AO53:AW53"/>
    <mergeCell ref="AD54:AN54"/>
    <mergeCell ref="AO54:AW54"/>
    <mergeCell ref="AD55:AN55"/>
    <mergeCell ref="AO55:AW55"/>
    <mergeCell ref="E46:R46"/>
    <mergeCell ref="C47:D48"/>
    <mergeCell ref="E47:R47"/>
    <mergeCell ref="S47:Y48"/>
    <mergeCell ref="Z47:AN48"/>
    <mergeCell ref="AO47:AW48"/>
    <mergeCell ref="E48:R48"/>
    <mergeCell ref="C49:D50"/>
    <mergeCell ref="E49:R49"/>
    <mergeCell ref="S49:Y50"/>
    <mergeCell ref="Z49:AN50"/>
    <mergeCell ref="AO49:AW50"/>
    <mergeCell ref="E50:R50"/>
    <mergeCell ref="A39:G41"/>
    <mergeCell ref="H39:AC41"/>
    <mergeCell ref="AD39:AN39"/>
    <mergeCell ref="AO39:AW39"/>
    <mergeCell ref="AD40:AN40"/>
    <mergeCell ref="AO40:AW40"/>
    <mergeCell ref="AD41:AN41"/>
    <mergeCell ref="AO41:AW41"/>
    <mergeCell ref="A42:B50"/>
    <mergeCell ref="C42:R42"/>
    <mergeCell ref="S42:Y42"/>
    <mergeCell ref="Z42:AN42"/>
    <mergeCell ref="AO42:AW42"/>
    <mergeCell ref="C43:D44"/>
    <mergeCell ref="E43:R43"/>
    <mergeCell ref="S43:Y44"/>
    <mergeCell ref="Z43:AN44"/>
    <mergeCell ref="AO43:AW44"/>
    <mergeCell ref="E44:R44"/>
    <mergeCell ref="C45:D46"/>
    <mergeCell ref="E45:R45"/>
    <mergeCell ref="S45:Y46"/>
    <mergeCell ref="Z45:AN46"/>
    <mergeCell ref="AO45:AW46"/>
    <mergeCell ref="A38:G38"/>
    <mergeCell ref="H38:AC38"/>
    <mergeCell ref="AD38:AN38"/>
    <mergeCell ref="AO38:AW38"/>
    <mergeCell ref="A28:B36"/>
    <mergeCell ref="C28:R28"/>
    <mergeCell ref="S28:Y28"/>
    <mergeCell ref="Z28:AN28"/>
    <mergeCell ref="AO28:AW28"/>
    <mergeCell ref="C29:D30"/>
    <mergeCell ref="E29:R29"/>
    <mergeCell ref="S29:Y30"/>
    <mergeCell ref="Z29:AN30"/>
    <mergeCell ref="AO29:AW30"/>
    <mergeCell ref="E30:R30"/>
    <mergeCell ref="C31:D32"/>
    <mergeCell ref="E31:R31"/>
    <mergeCell ref="S31:Y32"/>
    <mergeCell ref="Z31:AN32"/>
    <mergeCell ref="AO31:AW32"/>
    <mergeCell ref="E32:R32"/>
    <mergeCell ref="C33:D34"/>
    <mergeCell ref="E33:R33"/>
    <mergeCell ref="S33:Y34"/>
    <mergeCell ref="Z33:AN34"/>
    <mergeCell ref="AO33:AW34"/>
    <mergeCell ref="E34:R34"/>
    <mergeCell ref="C35:D36"/>
    <mergeCell ref="E35:R35"/>
    <mergeCell ref="S35:Y36"/>
    <mergeCell ref="Z35:AN36"/>
    <mergeCell ref="AO35:AW36"/>
    <mergeCell ref="E36:R36"/>
    <mergeCell ref="A24:G24"/>
    <mergeCell ref="H24:AC24"/>
    <mergeCell ref="AD24:AN24"/>
    <mergeCell ref="AO24:AW24"/>
    <mergeCell ref="A25:G27"/>
    <mergeCell ref="H25:AC27"/>
    <mergeCell ref="AD25:AN25"/>
    <mergeCell ref="AO25:AW25"/>
    <mergeCell ref="AD26:AN26"/>
    <mergeCell ref="AO26:AW26"/>
    <mergeCell ref="AD27:AN27"/>
    <mergeCell ref="AO27:AW27"/>
    <mergeCell ref="E18:R18"/>
    <mergeCell ref="C19:D20"/>
    <mergeCell ref="E19:R19"/>
    <mergeCell ref="S19:Y20"/>
    <mergeCell ref="Z19:AN20"/>
    <mergeCell ref="AO19:AW20"/>
    <mergeCell ref="E20:R20"/>
    <mergeCell ref="C21:D22"/>
    <mergeCell ref="E21:R21"/>
    <mergeCell ref="S21:Y22"/>
    <mergeCell ref="Z21:AN22"/>
    <mergeCell ref="AO21:AW22"/>
    <mergeCell ref="E22:R22"/>
    <mergeCell ref="A11:G13"/>
    <mergeCell ref="H11:AC13"/>
    <mergeCell ref="AD11:AN11"/>
    <mergeCell ref="AO11:AW11"/>
    <mergeCell ref="AD12:AN12"/>
    <mergeCell ref="AO12:AW12"/>
    <mergeCell ref="AD13:AN13"/>
    <mergeCell ref="AO13:AW13"/>
    <mergeCell ref="A14:B22"/>
    <mergeCell ref="C14:R14"/>
    <mergeCell ref="S14:Y14"/>
    <mergeCell ref="Z14:AN14"/>
    <mergeCell ref="AO14:AW14"/>
    <mergeCell ref="C15:D16"/>
    <mergeCell ref="E15:R15"/>
    <mergeCell ref="S15:Y16"/>
    <mergeCell ref="Z15:AN16"/>
    <mergeCell ref="AO15:AW16"/>
    <mergeCell ref="E16:R16"/>
    <mergeCell ref="C17:D18"/>
    <mergeCell ref="E17:R17"/>
    <mergeCell ref="S17:Y18"/>
    <mergeCell ref="Z17:AN18"/>
    <mergeCell ref="AO17:AW18"/>
    <mergeCell ref="A2:AW2"/>
    <mergeCell ref="X4:AE4"/>
    <mergeCell ref="AF4:AW4"/>
    <mergeCell ref="X5:AE5"/>
    <mergeCell ref="AF5:AW5"/>
    <mergeCell ref="X6:AE6"/>
    <mergeCell ref="AF6:AW6"/>
    <mergeCell ref="A10:G10"/>
    <mergeCell ref="H10:AC10"/>
    <mergeCell ref="AD10:AN10"/>
    <mergeCell ref="AO10:AW10"/>
  </mergeCells>
  <phoneticPr fontId="1"/>
  <pageMargins left="0.7" right="0.7" top="0.75" bottom="0.75" header="0.3" footer="0.3"/>
  <pageSetup paperSize="9" scale="89" fitToHeight="2"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Q135"/>
  <sheetViews>
    <sheetView zoomScaleNormal="100" zoomScaleSheetLayoutView="100" workbookViewId="0">
      <selection activeCell="M11" sqref="M11"/>
    </sheetView>
  </sheetViews>
  <sheetFormatPr defaultRowHeight="13.5"/>
  <cols>
    <col min="1" max="1" width="1.875" style="118" customWidth="1"/>
    <col min="2" max="2" width="3.5" style="118" customWidth="1"/>
    <col min="3" max="14" width="9.625" style="118" customWidth="1"/>
    <col min="15" max="15" width="12.125" style="118" customWidth="1"/>
    <col min="16" max="16" width="2.125" style="118" customWidth="1"/>
    <col min="17" max="16384" width="9" style="118"/>
  </cols>
  <sheetData>
    <row r="1" spans="2:17" ht="15" customHeight="1">
      <c r="B1" s="347" t="s">
        <v>804</v>
      </c>
      <c r="O1" s="220" t="s">
        <v>112</v>
      </c>
    </row>
    <row r="2" spans="2:17" ht="30" customHeight="1">
      <c r="B2" s="1580" t="s">
        <v>358</v>
      </c>
      <c r="C2" s="1580"/>
      <c r="D2" s="1580"/>
      <c r="E2" s="1580"/>
      <c r="F2" s="1580"/>
      <c r="G2" s="1580"/>
      <c r="H2" s="1580"/>
      <c r="I2" s="1580"/>
      <c r="J2" s="1580"/>
      <c r="K2" s="1580"/>
      <c r="L2" s="1580"/>
      <c r="M2" s="1580"/>
      <c r="N2" s="1580"/>
      <c r="O2" s="1580"/>
      <c r="P2" s="1580"/>
    </row>
    <row r="3" spans="2:17" ht="15" customHeight="1">
      <c r="B3" s="119"/>
      <c r="L3" s="182"/>
      <c r="M3" s="182"/>
      <c r="N3" s="182"/>
      <c r="O3" s="182"/>
      <c r="P3" s="2"/>
    </row>
    <row r="4" spans="2:17" ht="41.25" customHeight="1">
      <c r="B4" s="185"/>
      <c r="C4" s="1581" t="s">
        <v>589</v>
      </c>
      <c r="D4" s="1582"/>
      <c r="E4" s="1582"/>
      <c r="F4" s="1582"/>
      <c r="G4" s="1582"/>
      <c r="H4" s="1582"/>
      <c r="I4" s="1582"/>
      <c r="J4" s="1582"/>
      <c r="K4" s="1582"/>
      <c r="L4" s="1582"/>
      <c r="M4" s="1582"/>
      <c r="N4" s="1582"/>
      <c r="O4" s="1582"/>
      <c r="P4" s="174"/>
      <c r="Q4" s="174"/>
    </row>
    <row r="5" spans="2:17" ht="15" customHeight="1">
      <c r="B5" s="186"/>
      <c r="C5" s="1583" t="s">
        <v>283</v>
      </c>
      <c r="D5" s="1583"/>
      <c r="E5" s="1583"/>
      <c r="F5" s="1583"/>
      <c r="G5" s="1583"/>
      <c r="H5" s="1583"/>
      <c r="I5" s="1583"/>
      <c r="J5" s="1583"/>
      <c r="K5" s="1583"/>
      <c r="L5" s="1584"/>
      <c r="M5" s="1584"/>
      <c r="N5" s="1584"/>
      <c r="O5" s="1584"/>
      <c r="P5" s="1584"/>
    </row>
    <row r="6" spans="2:17" ht="15" customHeight="1">
      <c r="B6" s="186"/>
      <c r="C6" s="1583" t="s">
        <v>284</v>
      </c>
      <c r="D6" s="1583"/>
      <c r="E6" s="1583"/>
      <c r="F6" s="1583"/>
      <c r="G6" s="1583"/>
      <c r="H6" s="1583"/>
      <c r="I6" s="1583"/>
      <c r="J6" s="1583"/>
      <c r="K6" s="1583"/>
      <c r="L6" s="1584"/>
      <c r="M6" s="1584"/>
      <c r="N6" s="1584"/>
      <c r="O6" s="1584"/>
      <c r="P6" s="1584"/>
    </row>
    <row r="7" spans="2:17" ht="15" customHeight="1">
      <c r="C7" s="175"/>
      <c r="D7" s="175"/>
      <c r="E7" s="175"/>
      <c r="F7" s="175"/>
      <c r="G7" s="175"/>
      <c r="H7" s="175"/>
      <c r="I7" s="175"/>
      <c r="J7" s="175"/>
      <c r="K7" s="175"/>
      <c r="L7" s="188"/>
      <c r="M7" s="188"/>
      <c r="N7" s="188"/>
      <c r="O7" s="188"/>
      <c r="P7" s="188"/>
      <c r="Q7" s="188"/>
    </row>
    <row r="8" spans="2:17" ht="22.9" customHeight="1">
      <c r="B8" s="1585" t="s">
        <v>359</v>
      </c>
      <c r="C8" s="1585"/>
      <c r="D8" s="1585"/>
      <c r="E8" s="1585"/>
      <c r="F8" s="1585"/>
      <c r="G8" s="1585"/>
      <c r="H8" s="1585"/>
      <c r="I8" s="1585"/>
      <c r="J8" s="1585"/>
      <c r="K8" s="1585"/>
      <c r="L8" s="188"/>
      <c r="M8" s="188"/>
      <c r="N8" s="188"/>
      <c r="O8" s="188"/>
      <c r="P8" s="188"/>
      <c r="Q8" s="188"/>
    </row>
    <row r="9" spans="2:17" ht="24.6" customHeight="1">
      <c r="B9" s="186" t="s">
        <v>105</v>
      </c>
      <c r="C9" s="118" t="s">
        <v>285</v>
      </c>
    </row>
    <row r="10" spans="2:17" ht="39" customHeight="1">
      <c r="C10" s="1586" t="s">
        <v>360</v>
      </c>
      <c r="D10" s="1586"/>
      <c r="E10" s="1586"/>
      <c r="F10" s="1586"/>
      <c r="G10" s="1586"/>
      <c r="H10" s="1586"/>
      <c r="I10" s="1586"/>
      <c r="J10" s="1586"/>
      <c r="K10" s="1586"/>
      <c r="L10" s="189"/>
      <c r="M10" s="189"/>
      <c r="N10" s="189"/>
      <c r="O10" s="189"/>
      <c r="P10" s="175"/>
    </row>
    <row r="11" spans="2:17" s="176" customFormat="1" ht="30" customHeight="1">
      <c r="C11" s="1587" t="s">
        <v>142</v>
      </c>
      <c r="D11" s="1587"/>
      <c r="E11" s="183" t="s">
        <v>29</v>
      </c>
      <c r="F11" s="183" t="s">
        <v>29</v>
      </c>
      <c r="G11" s="183" t="s">
        <v>29</v>
      </c>
      <c r="H11" s="183" t="s">
        <v>29</v>
      </c>
      <c r="I11" s="183" t="s">
        <v>29</v>
      </c>
      <c r="J11" s="183" t="s">
        <v>29</v>
      </c>
      <c r="K11" s="196" t="s">
        <v>286</v>
      </c>
      <c r="L11" s="177"/>
      <c r="M11" s="177"/>
      <c r="N11" s="177"/>
      <c r="O11" s="177"/>
      <c r="P11" s="177"/>
    </row>
    <row r="12" spans="2:17" s="176" customFormat="1" ht="100.15" customHeight="1">
      <c r="C12" s="1588" t="s">
        <v>361</v>
      </c>
      <c r="D12" s="1589"/>
      <c r="E12" s="183"/>
      <c r="F12" s="183"/>
      <c r="G12" s="183"/>
      <c r="H12" s="183"/>
      <c r="I12" s="183"/>
      <c r="J12" s="183"/>
      <c r="K12" s="198">
        <f>SUM(E12:J12)</f>
        <v>0</v>
      </c>
      <c r="L12" s="178" t="s">
        <v>89</v>
      </c>
    </row>
    <row r="13" spans="2:17" s="176" customFormat="1" ht="40.15" customHeight="1">
      <c r="C13" s="1588" t="s">
        <v>362</v>
      </c>
      <c r="D13" s="1589"/>
      <c r="E13" s="183"/>
      <c r="F13" s="183"/>
      <c r="G13" s="183"/>
      <c r="H13" s="183"/>
      <c r="I13" s="183"/>
      <c r="J13" s="183"/>
      <c r="K13" s="198">
        <f>SUM(E13:J13)</f>
        <v>0</v>
      </c>
      <c r="L13" s="178" t="s">
        <v>89</v>
      </c>
    </row>
    <row r="14" spans="2:17" s="176" customFormat="1" ht="40.15" customHeight="1">
      <c r="C14" s="1590" t="s">
        <v>287</v>
      </c>
      <c r="D14" s="1090"/>
      <c r="E14" s="183"/>
      <c r="F14" s="183"/>
      <c r="G14" s="183"/>
      <c r="H14" s="183"/>
      <c r="I14" s="183"/>
      <c r="J14" s="183"/>
      <c r="K14" s="198">
        <f>SUM(E14:J14)</f>
        <v>0</v>
      </c>
      <c r="L14" s="178" t="s">
        <v>89</v>
      </c>
    </row>
    <row r="15" spans="2:17" s="176" customFormat="1" ht="40.15" customHeight="1">
      <c r="C15" s="1591" t="s">
        <v>357</v>
      </c>
      <c r="D15" s="1288"/>
      <c r="E15" s="198">
        <f t="shared" ref="E15:J15" si="0">E13-E14</f>
        <v>0</v>
      </c>
      <c r="F15" s="198">
        <f t="shared" si="0"/>
        <v>0</v>
      </c>
      <c r="G15" s="198">
        <f t="shared" si="0"/>
        <v>0</v>
      </c>
      <c r="H15" s="198">
        <f t="shared" si="0"/>
        <v>0</v>
      </c>
      <c r="I15" s="198">
        <f t="shared" si="0"/>
        <v>0</v>
      </c>
      <c r="J15" s="198">
        <f t="shared" si="0"/>
        <v>0</v>
      </c>
      <c r="K15" s="198">
        <f>SUM(E15:J15)</f>
        <v>0</v>
      </c>
      <c r="L15" s="178" t="s">
        <v>89</v>
      </c>
    </row>
    <row r="16" spans="2:17" s="176" customFormat="1" ht="39" customHeight="1">
      <c r="C16" s="1591" t="s">
        <v>288</v>
      </c>
      <c r="D16" s="1288"/>
      <c r="E16" s="199">
        <f t="shared" ref="E16:K16" si="1">IFERROR(ROUNDUP(E12/E15*100,2),0)</f>
        <v>0</v>
      </c>
      <c r="F16" s="199">
        <f t="shared" si="1"/>
        <v>0</v>
      </c>
      <c r="G16" s="199">
        <f t="shared" si="1"/>
        <v>0</v>
      </c>
      <c r="H16" s="199">
        <f t="shared" si="1"/>
        <v>0</v>
      </c>
      <c r="I16" s="199">
        <f t="shared" si="1"/>
        <v>0</v>
      </c>
      <c r="J16" s="199">
        <f t="shared" si="1"/>
        <v>0</v>
      </c>
      <c r="K16" s="199">
        <f t="shared" si="1"/>
        <v>0</v>
      </c>
      <c r="L16" s="184" t="s">
        <v>59</v>
      </c>
      <c r="M16" s="217"/>
      <c r="N16" s="204" t="str">
        <f>IF(K16&gt;50,"20",IF(AND(K16&lt;=50,K16&gt;30),"10","0"))</f>
        <v>0</v>
      </c>
      <c r="O16" s="178" t="s">
        <v>289</v>
      </c>
    </row>
    <row r="17" spans="2:16" s="176" customFormat="1" ht="15" customHeight="1">
      <c r="C17" s="193"/>
      <c r="D17" s="181"/>
      <c r="E17" s="194"/>
      <c r="F17" s="194"/>
      <c r="G17" s="194"/>
      <c r="H17" s="194"/>
      <c r="I17" s="194"/>
      <c r="J17" s="194"/>
      <c r="K17" s="194"/>
      <c r="L17" s="194"/>
      <c r="M17" s="194"/>
      <c r="N17" s="194"/>
      <c r="O17" s="194"/>
      <c r="P17" s="194"/>
    </row>
    <row r="18" spans="2:16" s="176" customFormat="1" ht="15" customHeight="1">
      <c r="C18" s="218" t="s">
        <v>290</v>
      </c>
      <c r="D18" s="1592" t="s">
        <v>380</v>
      </c>
      <c r="E18" s="1592"/>
      <c r="F18" s="1592"/>
      <c r="G18" s="1592"/>
      <c r="H18" s="1592"/>
      <c r="I18" s="1592"/>
      <c r="J18" s="1592"/>
      <c r="K18" s="1592"/>
      <c r="L18" s="1592"/>
      <c r="M18" s="1593"/>
      <c r="N18" s="194"/>
      <c r="O18" s="194"/>
      <c r="P18" s="194"/>
    </row>
    <row r="19" spans="2:16" s="176" customFormat="1" ht="30" customHeight="1">
      <c r="C19" s="218" t="s">
        <v>291</v>
      </c>
      <c r="D19" s="1594" t="s">
        <v>379</v>
      </c>
      <c r="E19" s="1594"/>
      <c r="F19" s="1594"/>
      <c r="G19" s="1594"/>
      <c r="H19" s="1594"/>
      <c r="I19" s="1594"/>
      <c r="J19" s="1594"/>
      <c r="K19" s="1594"/>
      <c r="L19" s="1594"/>
      <c r="M19" s="1595"/>
      <c r="N19" s="194"/>
      <c r="O19" s="194"/>
      <c r="P19" s="194"/>
    </row>
    <row r="20" spans="2:16" s="176" customFormat="1" ht="30" customHeight="1">
      <c r="C20" s="218" t="s">
        <v>292</v>
      </c>
      <c r="D20" s="1594" t="s">
        <v>381</v>
      </c>
      <c r="E20" s="1594" t="s">
        <v>293</v>
      </c>
      <c r="F20" s="1594"/>
      <c r="G20" s="1594"/>
      <c r="H20" s="1594"/>
      <c r="I20" s="1594"/>
      <c r="J20" s="1594"/>
      <c r="K20" s="1594"/>
      <c r="L20" s="1594"/>
      <c r="M20" s="1595"/>
      <c r="N20" s="194"/>
      <c r="O20" s="194"/>
      <c r="P20" s="194"/>
    </row>
    <row r="22" spans="2:16" ht="19.899999999999999" customHeight="1">
      <c r="B22" s="186" t="s">
        <v>102</v>
      </c>
      <c r="C22" s="118" t="s">
        <v>294</v>
      </c>
    </row>
    <row r="23" spans="2:16" ht="19.899999999999999" customHeight="1">
      <c r="C23" s="1596" t="s">
        <v>382</v>
      </c>
      <c r="D23" s="1596"/>
      <c r="E23" s="1596"/>
      <c r="F23" s="1596"/>
      <c r="G23" s="1596"/>
      <c r="H23" s="1596"/>
      <c r="I23" s="1596"/>
      <c r="J23" s="1596"/>
      <c r="K23" s="1596"/>
      <c r="L23" s="1596"/>
      <c r="M23" s="1596"/>
      <c r="N23" s="1596"/>
      <c r="O23" s="1596"/>
      <c r="P23" s="175"/>
    </row>
    <row r="24" spans="2:16" ht="25.5" customHeight="1">
      <c r="C24" s="1597"/>
      <c r="D24" s="1597"/>
      <c r="E24" s="1597"/>
      <c r="F24" s="1597"/>
      <c r="G24" s="1597"/>
      <c r="H24" s="206" t="s">
        <v>29</v>
      </c>
      <c r="I24" s="206" t="s">
        <v>29</v>
      </c>
      <c r="J24" s="206" t="s">
        <v>29</v>
      </c>
      <c r="K24" s="212" t="s">
        <v>295</v>
      </c>
    </row>
    <row r="25" spans="2:16" ht="40.15" customHeight="1">
      <c r="C25" s="1588" t="s">
        <v>363</v>
      </c>
      <c r="D25" s="1589"/>
      <c r="E25" s="1589"/>
      <c r="F25" s="1589"/>
      <c r="G25" s="1589"/>
      <c r="H25" s="206"/>
      <c r="I25" s="206"/>
      <c r="J25" s="206"/>
      <c r="K25" s="204">
        <f>SUM(H25:J25)</f>
        <v>0</v>
      </c>
      <c r="L25" s="178" t="s">
        <v>89</v>
      </c>
    </row>
    <row r="26" spans="2:16" ht="40.15" customHeight="1">
      <c r="C26" s="1588" t="s">
        <v>364</v>
      </c>
      <c r="D26" s="1589"/>
      <c r="E26" s="1589"/>
      <c r="F26" s="1341"/>
      <c r="G26" s="1341"/>
      <c r="H26" s="206"/>
      <c r="I26" s="206"/>
      <c r="J26" s="206"/>
      <c r="K26" s="204">
        <f>SUM(H26:J26)</f>
        <v>0</v>
      </c>
      <c r="L26" s="178" t="s">
        <v>89</v>
      </c>
    </row>
    <row r="27" spans="2:16" ht="40.15" customHeight="1">
      <c r="C27" s="1588" t="s">
        <v>365</v>
      </c>
      <c r="D27" s="1589"/>
      <c r="E27" s="1589"/>
      <c r="F27" s="1341"/>
      <c r="G27" s="1341"/>
      <c r="H27" s="206"/>
      <c r="I27" s="206"/>
      <c r="J27" s="206"/>
      <c r="K27" s="204">
        <f>SUM(H27:J27)</f>
        <v>0</v>
      </c>
      <c r="L27" s="178" t="s">
        <v>89</v>
      </c>
    </row>
    <row r="28" spans="2:16" ht="40.15" customHeight="1">
      <c r="C28" s="1591" t="s">
        <v>296</v>
      </c>
      <c r="D28" s="1288"/>
      <c r="E28" s="1341"/>
      <c r="F28" s="1341"/>
      <c r="G28" s="1341"/>
      <c r="H28" s="213">
        <f>(H26+H27)/2</f>
        <v>0</v>
      </c>
      <c r="I28" s="213">
        <f>(I26+I27)/2</f>
        <v>0</v>
      </c>
      <c r="J28" s="213">
        <f>(J26+J27)/2</f>
        <v>0</v>
      </c>
      <c r="K28" s="213">
        <f>(K26+K27)/2</f>
        <v>0</v>
      </c>
    </row>
    <row r="29" spans="2:16" ht="40.15" customHeight="1">
      <c r="C29" s="1591" t="s">
        <v>297</v>
      </c>
      <c r="D29" s="1288"/>
      <c r="E29" s="1341"/>
      <c r="F29" s="1341"/>
      <c r="G29" s="1341"/>
      <c r="H29" s="214">
        <f>IFERROR(H25/H28,0)</f>
        <v>0</v>
      </c>
      <c r="I29" s="214">
        <f>IFERROR(I25/I28,0)</f>
        <v>0</v>
      </c>
      <c r="J29" s="214">
        <f>IFERROR(J25/J28,0)</f>
        <v>0</v>
      </c>
      <c r="K29" s="214">
        <f>IFERROR(K25/K28,0)</f>
        <v>0</v>
      </c>
    </row>
    <row r="30" spans="2:16" ht="15" customHeight="1">
      <c r="C30" s="193"/>
      <c r="D30" s="181"/>
      <c r="E30" s="174"/>
      <c r="F30" s="219"/>
      <c r="G30" s="219"/>
      <c r="H30" s="219"/>
      <c r="I30" s="219"/>
      <c r="J30" s="184"/>
    </row>
    <row r="31" spans="2:16" ht="30" customHeight="1">
      <c r="D31" s="119">
        <v>30.4</v>
      </c>
      <c r="E31" s="119" t="s">
        <v>298</v>
      </c>
      <c r="F31" s="1598" t="s">
        <v>299</v>
      </c>
      <c r="G31" s="1598"/>
      <c r="H31" s="215">
        <f>K29</f>
        <v>0</v>
      </c>
      <c r="I31" s="119" t="s">
        <v>261</v>
      </c>
      <c r="J31" s="216">
        <f>IFERROR(ROUNDUP(D31/H31*100,2),0)</f>
        <v>0</v>
      </c>
      <c r="K31" s="184" t="s">
        <v>59</v>
      </c>
      <c r="N31" s="204" t="str">
        <f>IF(J31&gt;=10,"20",IF(AND(J31&lt;10,J31&gt;=5),"10","0"))</f>
        <v>0</v>
      </c>
      <c r="O31" s="178" t="s">
        <v>289</v>
      </c>
    </row>
    <row r="32" spans="2:16" s="176" customFormat="1">
      <c r="C32" s="193"/>
      <c r="D32" s="181"/>
      <c r="E32" s="194"/>
      <c r="F32" s="194"/>
      <c r="G32" s="194"/>
      <c r="H32" s="194"/>
      <c r="I32" s="194"/>
      <c r="J32" s="194"/>
      <c r="K32" s="194"/>
      <c r="L32" s="194"/>
      <c r="M32" s="194"/>
      <c r="N32" s="194"/>
      <c r="O32" s="194"/>
      <c r="P32" s="194"/>
    </row>
    <row r="33" spans="2:16" s="176" customFormat="1" ht="30" customHeight="1">
      <c r="C33" s="218" t="s">
        <v>300</v>
      </c>
      <c r="D33" s="1599" t="s">
        <v>384</v>
      </c>
      <c r="E33" s="1599"/>
      <c r="F33" s="1599"/>
      <c r="G33" s="1599"/>
      <c r="H33" s="1599"/>
      <c r="I33" s="1599"/>
      <c r="J33" s="1599"/>
      <c r="K33" s="1599"/>
      <c r="L33" s="1599"/>
      <c r="M33" s="1600"/>
      <c r="N33" s="194"/>
      <c r="O33" s="194"/>
      <c r="P33" s="194"/>
    </row>
    <row r="34" spans="2:16" s="176" customFormat="1" ht="64.900000000000006" customHeight="1">
      <c r="C34" s="218" t="s">
        <v>301</v>
      </c>
      <c r="D34" s="1599" t="s">
        <v>383</v>
      </c>
      <c r="E34" s="1599" t="s">
        <v>302</v>
      </c>
      <c r="F34" s="1599"/>
      <c r="G34" s="1599"/>
      <c r="H34" s="1599"/>
      <c r="I34" s="1599"/>
      <c r="J34" s="1599"/>
      <c r="K34" s="1599"/>
      <c r="L34" s="1599"/>
      <c r="M34" s="1600"/>
      <c r="N34" s="194"/>
      <c r="O34" s="194"/>
      <c r="P34" s="194"/>
    </row>
    <row r="35" spans="2:16" s="176" customFormat="1" ht="49.9" customHeight="1">
      <c r="C35" s="218" t="s">
        <v>303</v>
      </c>
      <c r="D35" s="1599" t="s">
        <v>385</v>
      </c>
      <c r="E35" s="1599" t="s">
        <v>304</v>
      </c>
      <c r="F35" s="1599"/>
      <c r="G35" s="1599"/>
      <c r="H35" s="1599"/>
      <c r="I35" s="1599"/>
      <c r="J35" s="1599"/>
      <c r="K35" s="1599"/>
      <c r="L35" s="1599"/>
      <c r="M35" s="1600"/>
      <c r="N35" s="194"/>
      <c r="O35" s="194"/>
      <c r="P35" s="194"/>
    </row>
    <row r="36" spans="2:16" s="176" customFormat="1">
      <c r="C36" s="195"/>
      <c r="D36" s="211"/>
      <c r="E36" s="211"/>
      <c r="F36" s="211"/>
      <c r="G36" s="211"/>
      <c r="H36" s="211"/>
      <c r="I36" s="211"/>
      <c r="J36" s="211"/>
      <c r="K36" s="211"/>
      <c r="L36" s="211"/>
      <c r="M36" s="211"/>
      <c r="N36" s="194"/>
      <c r="O36" s="194"/>
      <c r="P36" s="194"/>
    </row>
    <row r="37" spans="2:16" ht="19.899999999999999" customHeight="1">
      <c r="B37" s="186" t="s">
        <v>121</v>
      </c>
      <c r="C37" s="118" t="s">
        <v>305</v>
      </c>
    </row>
    <row r="38" spans="2:16" s="179" customFormat="1" ht="66.75" customHeight="1">
      <c r="C38" s="1596" t="s">
        <v>386</v>
      </c>
      <c r="D38" s="1596"/>
      <c r="E38" s="1596"/>
      <c r="F38" s="1596"/>
      <c r="G38" s="1596"/>
      <c r="H38" s="1596"/>
      <c r="I38" s="1596"/>
      <c r="J38" s="1596"/>
      <c r="K38" s="1596"/>
      <c r="L38" s="1596"/>
      <c r="M38" s="1596"/>
      <c r="N38" s="1596"/>
      <c r="O38" s="1596"/>
      <c r="P38" s="190"/>
    </row>
    <row r="39" spans="2:16" ht="25.5" customHeight="1">
      <c r="C39" s="1597"/>
      <c r="D39" s="1597"/>
      <c r="E39" s="1597"/>
      <c r="F39" s="1597"/>
      <c r="G39" s="1597"/>
      <c r="H39" s="206" t="s">
        <v>29</v>
      </c>
      <c r="I39" s="206" t="s">
        <v>29</v>
      </c>
      <c r="J39" s="206" t="s">
        <v>29</v>
      </c>
      <c r="K39" s="197" t="s">
        <v>295</v>
      </c>
    </row>
    <row r="40" spans="2:16" ht="40.15" customHeight="1">
      <c r="C40" s="1588" t="s">
        <v>366</v>
      </c>
      <c r="D40" s="1589"/>
      <c r="E40" s="1589"/>
      <c r="F40" s="1589"/>
      <c r="G40" s="1589"/>
      <c r="H40" s="206"/>
      <c r="I40" s="206"/>
      <c r="J40" s="206"/>
      <c r="K40" s="204">
        <f>SUM(H40:J40)</f>
        <v>0</v>
      </c>
      <c r="L40" s="178" t="s">
        <v>89</v>
      </c>
    </row>
    <row r="41" spans="2:16" ht="40.15" customHeight="1">
      <c r="C41" s="1588" t="s">
        <v>367</v>
      </c>
      <c r="D41" s="1589"/>
      <c r="E41" s="1589"/>
      <c r="F41" s="1341"/>
      <c r="G41" s="1341"/>
      <c r="H41" s="206"/>
      <c r="I41" s="206"/>
      <c r="J41" s="206"/>
      <c r="K41" s="204">
        <f>SUM(H41:J41)</f>
        <v>0</v>
      </c>
      <c r="L41" s="178" t="s">
        <v>89</v>
      </c>
    </row>
    <row r="42" spans="2:16" ht="40.15" customHeight="1">
      <c r="C42" s="1591" t="s">
        <v>306</v>
      </c>
      <c r="D42" s="1288"/>
      <c r="E42" s="1341"/>
      <c r="F42" s="1341"/>
      <c r="G42" s="1341"/>
      <c r="H42" s="205">
        <f>IFERROR(ROUNDUP(H40/H41*100,2),0)</f>
        <v>0</v>
      </c>
      <c r="I42" s="205">
        <f>IFERROR(ROUNDUP(I40/I41*100,2),0)</f>
        <v>0</v>
      </c>
      <c r="J42" s="205">
        <f>IFERROR(ROUNDUP(J40/J41*100,2),0)</f>
        <v>0</v>
      </c>
      <c r="K42" s="205">
        <f>IFERROR(ROUNDUP(K40/K41*100,2),0)</f>
        <v>0</v>
      </c>
      <c r="L42" s="184" t="s">
        <v>59</v>
      </c>
      <c r="N42" s="204" t="str">
        <f>IF(K42&gt;=35,"10",IF(AND(K42&lt;35,K42&gt;=15),"5","0"))</f>
        <v>0</v>
      </c>
      <c r="O42" s="118" t="s">
        <v>289</v>
      </c>
    </row>
    <row r="43" spans="2:16" s="176" customFormat="1">
      <c r="C43" s="193"/>
      <c r="D43" s="181"/>
      <c r="E43" s="194"/>
      <c r="F43" s="194"/>
      <c r="G43" s="194"/>
      <c r="H43" s="194"/>
      <c r="I43" s="194"/>
      <c r="J43" s="194"/>
      <c r="K43" s="194"/>
      <c r="L43" s="194"/>
      <c r="M43" s="194"/>
      <c r="N43" s="194"/>
      <c r="O43" s="194"/>
      <c r="P43" s="194"/>
    </row>
    <row r="44" spans="2:16" s="176" customFormat="1" ht="30" customHeight="1">
      <c r="C44" s="218" t="s">
        <v>307</v>
      </c>
      <c r="D44" s="1599" t="s">
        <v>387</v>
      </c>
      <c r="E44" s="1599"/>
      <c r="F44" s="1599"/>
      <c r="G44" s="1599"/>
      <c r="H44" s="1599"/>
      <c r="I44" s="1599"/>
      <c r="J44" s="1599"/>
      <c r="K44" s="1599"/>
      <c r="L44" s="1599"/>
      <c r="M44" s="1600"/>
      <c r="N44" s="194"/>
      <c r="O44" s="194"/>
      <c r="P44" s="194"/>
    </row>
    <row r="45" spans="2:16" s="176" customFormat="1" ht="30" customHeight="1">
      <c r="C45" s="218" t="s">
        <v>308</v>
      </c>
      <c r="D45" s="1599" t="s">
        <v>388</v>
      </c>
      <c r="E45" s="1599"/>
      <c r="F45" s="1599"/>
      <c r="G45" s="1599"/>
      <c r="H45" s="1599"/>
      <c r="I45" s="1599"/>
      <c r="J45" s="1599"/>
      <c r="K45" s="1599"/>
      <c r="L45" s="1599"/>
      <c r="M45" s="1600"/>
      <c r="N45" s="194"/>
      <c r="O45" s="194"/>
      <c r="P45" s="194"/>
    </row>
    <row r="46" spans="2:16" s="176" customFormat="1" ht="30" customHeight="1">
      <c r="C46" s="218" t="s">
        <v>309</v>
      </c>
      <c r="D46" s="1599" t="s">
        <v>389</v>
      </c>
      <c r="E46" s="1599"/>
      <c r="F46" s="1599"/>
      <c r="G46" s="1599"/>
      <c r="H46" s="1599"/>
      <c r="I46" s="1599"/>
      <c r="J46" s="1599"/>
      <c r="K46" s="1599"/>
      <c r="L46" s="1599"/>
      <c r="M46" s="1600"/>
      <c r="N46" s="194"/>
      <c r="O46" s="194"/>
      <c r="P46" s="194"/>
    </row>
    <row r="48" spans="2:16" ht="19.899999999999999" customHeight="1">
      <c r="B48" s="186" t="s">
        <v>122</v>
      </c>
      <c r="C48" s="118" t="s">
        <v>310</v>
      </c>
    </row>
    <row r="49" spans="2:16" ht="66" customHeight="1">
      <c r="C49" s="1596" t="s">
        <v>390</v>
      </c>
      <c r="D49" s="1596"/>
      <c r="E49" s="1596"/>
      <c r="F49" s="1596"/>
      <c r="G49" s="1596"/>
      <c r="H49" s="1596"/>
      <c r="I49" s="1596"/>
      <c r="J49" s="1596"/>
      <c r="K49" s="1596"/>
      <c r="L49" s="1596"/>
      <c r="M49" s="1596"/>
      <c r="N49" s="1596"/>
      <c r="O49" s="1596"/>
      <c r="P49" s="175"/>
    </row>
    <row r="50" spans="2:16" ht="25.5" customHeight="1">
      <c r="C50" s="1597"/>
      <c r="D50" s="1597"/>
      <c r="E50" s="1597"/>
      <c r="F50" s="1597"/>
      <c r="G50" s="1597"/>
      <c r="H50" s="206" t="s">
        <v>29</v>
      </c>
      <c r="I50" s="206" t="s">
        <v>29</v>
      </c>
      <c r="J50" s="206" t="s">
        <v>29</v>
      </c>
      <c r="K50" s="197" t="s">
        <v>295</v>
      </c>
    </row>
    <row r="51" spans="2:16" ht="40.15" customHeight="1">
      <c r="C51" s="1588" t="s">
        <v>368</v>
      </c>
      <c r="D51" s="1589"/>
      <c r="E51" s="1589"/>
      <c r="F51" s="1589"/>
      <c r="G51" s="1589"/>
      <c r="H51" s="206"/>
      <c r="I51" s="206"/>
      <c r="J51" s="206"/>
      <c r="K51" s="204">
        <f>SUM(H51:J51)</f>
        <v>0</v>
      </c>
      <c r="L51" s="178" t="s">
        <v>89</v>
      </c>
    </row>
    <row r="52" spans="2:16" ht="40.15" customHeight="1">
      <c r="C52" s="1588" t="s">
        <v>369</v>
      </c>
      <c r="D52" s="1589"/>
      <c r="E52" s="1589"/>
      <c r="F52" s="1341"/>
      <c r="G52" s="1341"/>
      <c r="H52" s="206"/>
      <c r="I52" s="206"/>
      <c r="J52" s="206"/>
      <c r="K52" s="204">
        <f>SUM(H52:J52)</f>
        <v>0</v>
      </c>
      <c r="L52" s="178" t="s">
        <v>89</v>
      </c>
    </row>
    <row r="53" spans="2:16" ht="40.15" customHeight="1">
      <c r="C53" s="1591" t="s">
        <v>306</v>
      </c>
      <c r="D53" s="1288"/>
      <c r="E53" s="1341"/>
      <c r="F53" s="1341"/>
      <c r="G53" s="1341"/>
      <c r="H53" s="205">
        <f>IFERROR(ROUNDUP(H51/H52*100,2),0)</f>
        <v>0</v>
      </c>
      <c r="I53" s="205">
        <f>IFERROR(ROUNDUP(I51/I52*100,2),0)</f>
        <v>0</v>
      </c>
      <c r="J53" s="205">
        <f>IFERROR(ROUNDUP(J51/J52*100,2),0)</f>
        <v>0</v>
      </c>
      <c r="K53" s="205">
        <f>IFERROR(ROUNDUP(K51/K52*100,2),0)</f>
        <v>0</v>
      </c>
      <c r="L53" s="184" t="s">
        <v>59</v>
      </c>
      <c r="N53" s="204" t="str">
        <f>IF(K53&gt;=35,"10",IF(AND(K53&lt;35,K53&gt;=15),"5","0"))</f>
        <v>0</v>
      </c>
      <c r="O53" s="178" t="s">
        <v>289</v>
      </c>
    </row>
    <row r="54" spans="2:16" s="176" customFormat="1">
      <c r="C54" s="193"/>
      <c r="D54" s="181"/>
      <c r="E54" s="194"/>
      <c r="F54" s="194"/>
      <c r="G54" s="194"/>
      <c r="H54" s="194"/>
      <c r="I54" s="194"/>
      <c r="J54" s="194"/>
      <c r="K54" s="194"/>
      <c r="L54" s="194"/>
      <c r="M54" s="194"/>
      <c r="N54" s="194"/>
      <c r="O54" s="194"/>
      <c r="P54" s="194"/>
    </row>
    <row r="55" spans="2:16" s="176" customFormat="1" ht="30" customHeight="1">
      <c r="C55" s="218" t="s">
        <v>311</v>
      </c>
      <c r="D55" s="1599" t="s">
        <v>535</v>
      </c>
      <c r="E55" s="1599"/>
      <c r="F55" s="1599"/>
      <c r="G55" s="1599"/>
      <c r="H55" s="1599"/>
      <c r="I55" s="1599"/>
      <c r="J55" s="1599"/>
      <c r="K55" s="1599"/>
      <c r="L55" s="1599"/>
      <c r="M55" s="1600"/>
      <c r="N55" s="194"/>
      <c r="O55" s="194"/>
      <c r="P55" s="194"/>
    </row>
    <row r="56" spans="2:16" s="176" customFormat="1" ht="30" customHeight="1">
      <c r="C56" s="218" t="s">
        <v>312</v>
      </c>
      <c r="D56" s="1599" t="s">
        <v>388</v>
      </c>
      <c r="E56" s="1599"/>
      <c r="F56" s="1599"/>
      <c r="G56" s="1599"/>
      <c r="H56" s="1599"/>
      <c r="I56" s="1599"/>
      <c r="J56" s="1599"/>
      <c r="K56" s="1599"/>
      <c r="L56" s="1599"/>
      <c r="M56" s="1600"/>
      <c r="N56" s="194"/>
      <c r="O56" s="194"/>
      <c r="P56" s="194"/>
    </row>
    <row r="57" spans="2:16" s="176" customFormat="1" ht="30" customHeight="1">
      <c r="C57" s="218" t="s">
        <v>313</v>
      </c>
      <c r="D57" s="1599" t="s">
        <v>391</v>
      </c>
      <c r="E57" s="1599"/>
      <c r="F57" s="1599"/>
      <c r="G57" s="1599"/>
      <c r="H57" s="1599"/>
      <c r="I57" s="1599"/>
      <c r="J57" s="1599"/>
      <c r="K57" s="1599"/>
      <c r="L57" s="1599"/>
      <c r="M57" s="1600"/>
      <c r="N57" s="194"/>
      <c r="O57" s="194"/>
      <c r="P57" s="194"/>
    </row>
    <row r="58" spans="2:16" s="176" customFormat="1">
      <c r="C58" s="195"/>
      <c r="D58" s="211"/>
      <c r="E58" s="211"/>
      <c r="F58" s="211"/>
      <c r="G58" s="211"/>
      <c r="H58" s="211"/>
      <c r="I58" s="211"/>
      <c r="J58" s="211"/>
      <c r="K58" s="211"/>
      <c r="L58" s="211"/>
      <c r="M58" s="211"/>
      <c r="N58" s="194"/>
      <c r="O58" s="194"/>
      <c r="P58" s="194"/>
    </row>
    <row r="59" spans="2:16" ht="19.899999999999999" customHeight="1">
      <c r="B59" s="186" t="s">
        <v>227</v>
      </c>
      <c r="C59" s="118" t="s">
        <v>314</v>
      </c>
    </row>
    <row r="60" spans="2:16" ht="36.75" customHeight="1">
      <c r="C60" s="1596" t="s">
        <v>392</v>
      </c>
      <c r="D60" s="1596"/>
      <c r="E60" s="1596"/>
      <c r="F60" s="1596"/>
      <c r="G60" s="1596"/>
      <c r="H60" s="1596"/>
      <c r="I60" s="1596"/>
      <c r="J60" s="1596"/>
      <c r="K60" s="1596"/>
      <c r="L60" s="1596"/>
      <c r="M60" s="1596"/>
      <c r="N60" s="1596"/>
      <c r="O60" s="1596"/>
      <c r="P60" s="175"/>
    </row>
    <row r="61" spans="2:16">
      <c r="C61" s="191" t="s">
        <v>315</v>
      </c>
      <c r="D61" s="187"/>
      <c r="E61" s="187"/>
      <c r="F61" s="187"/>
      <c r="G61" s="187"/>
      <c r="H61" s="187"/>
      <c r="I61" s="187"/>
      <c r="J61" s="187"/>
      <c r="K61" s="187"/>
      <c r="L61" s="187"/>
      <c r="M61" s="187"/>
      <c r="N61" s="187"/>
      <c r="O61" s="187"/>
      <c r="P61" s="175"/>
    </row>
    <row r="62" spans="2:16" ht="33" customHeight="1">
      <c r="C62" s="1598" t="s">
        <v>316</v>
      </c>
      <c r="D62" s="1598"/>
      <c r="E62" s="1598"/>
      <c r="F62" s="1598"/>
      <c r="G62" s="200"/>
      <c r="H62" s="187"/>
      <c r="I62" s="187"/>
      <c r="J62" s="187"/>
      <c r="K62" s="187"/>
      <c r="L62" s="187"/>
      <c r="M62" s="187"/>
      <c r="N62" s="187"/>
      <c r="O62" s="187"/>
      <c r="P62" s="175"/>
    </row>
    <row r="63" spans="2:16" ht="33" customHeight="1">
      <c r="C63" s="1598" t="s">
        <v>317</v>
      </c>
      <c r="D63" s="1598"/>
      <c r="E63" s="1598"/>
      <c r="F63" s="1598"/>
      <c r="G63" s="200"/>
      <c r="H63" s="187"/>
      <c r="I63" s="187"/>
      <c r="J63" s="187"/>
      <c r="K63" s="187"/>
      <c r="L63" s="187"/>
      <c r="M63" s="187"/>
      <c r="N63" s="187"/>
      <c r="O63" s="187"/>
      <c r="P63" s="175"/>
    </row>
    <row r="64" spans="2:16" ht="33" customHeight="1">
      <c r="C64" s="1601" t="s">
        <v>318</v>
      </c>
      <c r="D64" s="1601"/>
      <c r="E64" s="1601"/>
      <c r="F64" s="1601"/>
      <c r="G64" s="200"/>
      <c r="H64" s="174"/>
      <c r="I64" s="174" t="s">
        <v>319</v>
      </c>
      <c r="J64" s="174"/>
      <c r="K64" s="180" t="s">
        <v>320</v>
      </c>
      <c r="L64" s="210">
        <f>COUNTIF(G62:G64,"実施あり")</f>
        <v>0</v>
      </c>
      <c r="N64" s="337">
        <f>IF(L64=3,5,IF(AND(L64=2,G62="実施あり"),3,IF(AND(L64=2),1,0)))</f>
        <v>0</v>
      </c>
      <c r="O64" s="178" t="s">
        <v>289</v>
      </c>
    </row>
    <row r="65" spans="2:16" s="176" customFormat="1" ht="15" customHeight="1">
      <c r="C65" s="193"/>
      <c r="D65" s="181"/>
      <c r="E65" s="194"/>
      <c r="F65" s="194"/>
      <c r="G65" s="194"/>
      <c r="H65" s="194"/>
      <c r="I65" s="194"/>
      <c r="J65" s="194"/>
      <c r="K65" s="194"/>
      <c r="L65" s="194"/>
      <c r="M65" s="194"/>
      <c r="N65" s="194"/>
      <c r="O65" s="194"/>
      <c r="P65" s="194"/>
    </row>
    <row r="66" spans="2:16" s="176" customFormat="1" ht="45" customHeight="1">
      <c r="C66" s="218" t="s">
        <v>321</v>
      </c>
      <c r="D66" s="1599" t="s">
        <v>393</v>
      </c>
      <c r="E66" s="1599"/>
      <c r="F66" s="1599"/>
      <c r="G66" s="1599"/>
      <c r="H66" s="1599"/>
      <c r="I66" s="1599"/>
      <c r="J66" s="1599"/>
      <c r="K66" s="1599"/>
      <c r="L66" s="1599"/>
      <c r="M66" s="1600"/>
      <c r="N66" s="194"/>
      <c r="O66" s="194"/>
      <c r="P66" s="194"/>
    </row>
    <row r="67" spans="2:16" s="176" customFormat="1">
      <c r="C67" s="195"/>
      <c r="D67" s="211"/>
      <c r="E67" s="211"/>
      <c r="F67" s="211"/>
      <c r="G67" s="211"/>
      <c r="H67" s="211"/>
      <c r="I67" s="211"/>
      <c r="J67" s="211"/>
      <c r="K67" s="211"/>
      <c r="L67" s="211"/>
      <c r="M67" s="211"/>
      <c r="N67" s="194"/>
      <c r="O67" s="194"/>
      <c r="P67" s="194"/>
    </row>
    <row r="68" spans="2:16" ht="19.899999999999999" customHeight="1">
      <c r="B68" s="186" t="s">
        <v>322</v>
      </c>
      <c r="C68" s="118" t="s">
        <v>323</v>
      </c>
    </row>
    <row r="69" spans="2:16" ht="30" customHeight="1">
      <c r="C69" s="1596" t="s">
        <v>394</v>
      </c>
      <c r="D69" s="1596"/>
      <c r="E69" s="1596"/>
      <c r="F69" s="1596"/>
      <c r="G69" s="1596"/>
      <c r="H69" s="1596"/>
      <c r="I69" s="1596"/>
      <c r="J69" s="1596"/>
      <c r="K69" s="1596"/>
      <c r="L69" s="1596"/>
      <c r="M69" s="1596"/>
      <c r="N69" s="1596"/>
      <c r="O69" s="1596"/>
      <c r="P69" s="175"/>
    </row>
    <row r="70" spans="2:16" ht="25.5" customHeight="1">
      <c r="C70" s="1597"/>
      <c r="D70" s="1597"/>
      <c r="E70" s="1597"/>
      <c r="F70" s="1597"/>
      <c r="G70" s="1597"/>
      <c r="H70" s="206" t="s">
        <v>29</v>
      </c>
      <c r="I70" s="206" t="s">
        <v>29</v>
      </c>
      <c r="J70" s="206" t="s">
        <v>29</v>
      </c>
      <c r="K70" s="197" t="s">
        <v>295</v>
      </c>
    </row>
    <row r="71" spans="2:16" ht="40.15" customHeight="1">
      <c r="C71" s="1588" t="s">
        <v>370</v>
      </c>
      <c r="D71" s="1589"/>
      <c r="E71" s="1589"/>
      <c r="F71" s="1589"/>
      <c r="G71" s="1589"/>
      <c r="H71" s="206"/>
      <c r="I71" s="206"/>
      <c r="J71" s="206"/>
      <c r="K71" s="204">
        <f>SUM(H71:J71)</f>
        <v>0</v>
      </c>
      <c r="L71" s="118" t="s">
        <v>226</v>
      </c>
      <c r="M71" s="1602" t="s">
        <v>1067</v>
      </c>
      <c r="N71" s="1602"/>
      <c r="O71" s="1603"/>
    </row>
    <row r="72" spans="2:16" ht="40.15" customHeight="1">
      <c r="C72" s="1588" t="s">
        <v>371</v>
      </c>
      <c r="D72" s="1589"/>
      <c r="E72" s="1589"/>
      <c r="F72" s="1589"/>
      <c r="G72" s="1589"/>
      <c r="H72" s="206"/>
      <c r="I72" s="206"/>
      <c r="J72" s="206"/>
      <c r="K72" s="204">
        <f>SUM(H72:J72)</f>
        <v>0</v>
      </c>
      <c r="L72" s="118" t="s">
        <v>226</v>
      </c>
      <c r="M72" s="1602"/>
      <c r="N72" s="1602"/>
      <c r="O72" s="1603"/>
    </row>
    <row r="73" spans="2:16" ht="40.15" customHeight="1">
      <c r="C73" s="1588" t="s">
        <v>324</v>
      </c>
      <c r="D73" s="1589"/>
      <c r="E73" s="1589"/>
      <c r="F73" s="1589"/>
      <c r="G73" s="1589"/>
      <c r="H73" s="209">
        <f>IFERROR(ROUNDDOWN(H71/H72,1),0)</f>
        <v>0</v>
      </c>
      <c r="I73" s="209">
        <f>IFERROR(ROUNDDOWN(I71/I72,1),0)</f>
        <v>0</v>
      </c>
      <c r="J73" s="209">
        <f>IFERROR(ROUNDDOWN(J71/J72,1),0)</f>
        <v>0</v>
      </c>
      <c r="K73" s="207">
        <f>IFERROR(ROUNDDOWN(K71/K72,1),0)</f>
        <v>0</v>
      </c>
      <c r="M73" s="1602"/>
      <c r="N73" s="1602"/>
      <c r="O73" s="1603"/>
    </row>
    <row r="74" spans="2:16" ht="40.15" customHeight="1">
      <c r="C74" s="1588" t="s">
        <v>372</v>
      </c>
      <c r="D74" s="1589"/>
      <c r="E74" s="1589"/>
      <c r="F74" s="1589"/>
      <c r="G74" s="1589"/>
      <c r="H74" s="206"/>
      <c r="I74" s="206"/>
      <c r="J74" s="206"/>
      <c r="K74" s="204">
        <f>SUM(H74:J74)</f>
        <v>0</v>
      </c>
      <c r="L74" s="118" t="s">
        <v>89</v>
      </c>
    </row>
    <row r="75" spans="2:16" ht="40.15" customHeight="1">
      <c r="C75" s="1588" t="s">
        <v>325</v>
      </c>
      <c r="D75" s="1589"/>
      <c r="E75" s="1589"/>
      <c r="F75" s="1341"/>
      <c r="G75" s="1341"/>
      <c r="H75" s="206"/>
      <c r="I75" s="206"/>
      <c r="J75" s="206"/>
      <c r="K75" s="204">
        <f>SUM(H75:J75)</f>
        <v>0</v>
      </c>
      <c r="L75" s="118" t="s">
        <v>231</v>
      </c>
    </row>
    <row r="76" spans="2:16" ht="40.15" customHeight="1">
      <c r="C76" s="1591" t="s">
        <v>326</v>
      </c>
      <c r="D76" s="1288"/>
      <c r="E76" s="1341"/>
      <c r="F76" s="1341"/>
      <c r="G76" s="1341"/>
      <c r="H76" s="208">
        <f>IFERROR(H73/H74*H75*100,0)</f>
        <v>0</v>
      </c>
      <c r="I76" s="208">
        <f>IFERROR(I73/I74*I75*100,0)</f>
        <v>0</v>
      </c>
      <c r="J76" s="208">
        <f>IFERROR(J73/J74*J75*100,0)</f>
        <v>0</v>
      </c>
      <c r="K76" s="208">
        <f>IFERROR(K73/K74*K75*100,0)</f>
        <v>0</v>
      </c>
      <c r="N76" s="204">
        <f>IF(AND(K76&gt;=5,O71="あり"),"5",IF(K76&gt;=5,"3",IF(K76&gt;=3,2,0)))</f>
        <v>0</v>
      </c>
      <c r="O76" s="178" t="s">
        <v>289</v>
      </c>
    </row>
    <row r="77" spans="2:16" s="176" customFormat="1">
      <c r="C77" s="193"/>
      <c r="D77" s="181"/>
      <c r="E77" s="194"/>
      <c r="F77" s="194"/>
      <c r="G77" s="194"/>
      <c r="H77" s="194"/>
      <c r="I77" s="194"/>
      <c r="J77" s="194"/>
      <c r="K77" s="194"/>
      <c r="L77" s="194"/>
      <c r="M77" s="194"/>
      <c r="N77" s="194"/>
      <c r="O77" s="194"/>
      <c r="P77" s="194"/>
    </row>
    <row r="78" spans="2:16" s="176" customFormat="1" ht="30" customHeight="1">
      <c r="C78" s="218" t="s">
        <v>327</v>
      </c>
      <c r="D78" s="1599" t="s">
        <v>396</v>
      </c>
      <c r="E78" s="1599"/>
      <c r="F78" s="1599"/>
      <c r="G78" s="1599"/>
      <c r="H78" s="1599"/>
      <c r="I78" s="1599"/>
      <c r="J78" s="1599"/>
      <c r="K78" s="1599"/>
      <c r="L78" s="1599"/>
      <c r="M78" s="1600"/>
      <c r="N78" s="194"/>
      <c r="O78" s="194"/>
      <c r="P78" s="194"/>
    </row>
    <row r="79" spans="2:16" s="176" customFormat="1" ht="15" customHeight="1">
      <c r="C79" s="218" t="s">
        <v>328</v>
      </c>
      <c r="D79" s="1599" t="s">
        <v>397</v>
      </c>
      <c r="E79" s="1599"/>
      <c r="F79" s="1599"/>
      <c r="G79" s="1599"/>
      <c r="H79" s="1599"/>
      <c r="I79" s="1599"/>
      <c r="J79" s="1599"/>
      <c r="K79" s="1599"/>
      <c r="L79" s="1599"/>
      <c r="M79" s="1600"/>
      <c r="N79" s="194"/>
      <c r="O79" s="194"/>
      <c r="P79" s="194"/>
    </row>
    <row r="80" spans="2:16" s="176" customFormat="1" ht="15" customHeight="1">
      <c r="C80" s="218" t="s">
        <v>329</v>
      </c>
      <c r="D80" s="1599" t="s">
        <v>398</v>
      </c>
      <c r="E80" s="1599"/>
      <c r="F80" s="1599"/>
      <c r="G80" s="1599"/>
      <c r="H80" s="1599"/>
      <c r="I80" s="1599"/>
      <c r="J80" s="1599"/>
      <c r="K80" s="1599"/>
      <c r="L80" s="1599"/>
      <c r="M80" s="1600"/>
      <c r="N80" s="194"/>
      <c r="O80" s="194"/>
      <c r="P80" s="194"/>
    </row>
    <row r="81" spans="2:16">
      <c r="C81" s="180"/>
      <c r="D81" s="180"/>
      <c r="E81" s="180"/>
      <c r="F81" s="180"/>
      <c r="G81" s="180"/>
      <c r="H81" s="174"/>
      <c r="I81" s="119"/>
      <c r="J81" s="181"/>
      <c r="K81" s="174"/>
      <c r="M81" s="174"/>
      <c r="N81" s="174"/>
    </row>
    <row r="82" spans="2:16" ht="19.899999999999999" customHeight="1">
      <c r="B82" s="186" t="s">
        <v>330</v>
      </c>
      <c r="C82" s="118" t="s">
        <v>331</v>
      </c>
    </row>
    <row r="83" spans="2:16" ht="19.899999999999999" customHeight="1">
      <c r="C83" s="1596" t="s">
        <v>395</v>
      </c>
      <c r="D83" s="1596"/>
      <c r="E83" s="1596"/>
      <c r="F83" s="1596"/>
      <c r="G83" s="1596"/>
      <c r="H83" s="1596"/>
      <c r="I83" s="1596"/>
      <c r="J83" s="1596"/>
      <c r="K83" s="1596"/>
      <c r="L83" s="1596"/>
      <c r="M83" s="1596"/>
      <c r="N83" s="1596"/>
      <c r="O83" s="1596"/>
      <c r="P83" s="175"/>
    </row>
    <row r="84" spans="2:16" ht="25.5" customHeight="1">
      <c r="C84" s="1597"/>
      <c r="D84" s="1597"/>
      <c r="E84" s="1597"/>
      <c r="F84" s="1597"/>
      <c r="G84" s="1597"/>
      <c r="H84" s="206" t="s">
        <v>29</v>
      </c>
      <c r="I84" s="206" t="s">
        <v>29</v>
      </c>
      <c r="J84" s="206" t="s">
        <v>29</v>
      </c>
      <c r="K84" s="197" t="s">
        <v>295</v>
      </c>
      <c r="M84" s="697" t="s">
        <v>1398</v>
      </c>
      <c r="N84" s="698"/>
      <c r="O84" s="699"/>
    </row>
    <row r="85" spans="2:16" ht="40.15" customHeight="1">
      <c r="C85" s="1588" t="s">
        <v>373</v>
      </c>
      <c r="D85" s="1589"/>
      <c r="E85" s="1589"/>
      <c r="F85" s="1589"/>
      <c r="G85" s="1589"/>
      <c r="H85" s="206"/>
      <c r="I85" s="206"/>
      <c r="J85" s="206"/>
      <c r="K85" s="204">
        <f>SUM(H85:J85)</f>
        <v>0</v>
      </c>
      <c r="L85" s="118" t="s">
        <v>226</v>
      </c>
      <c r="M85" s="700" t="s">
        <v>1355</v>
      </c>
      <c r="N85" s="701"/>
      <c r="O85" s="702"/>
    </row>
    <row r="86" spans="2:16" ht="40.15" customHeight="1">
      <c r="C86" s="1588" t="s">
        <v>374</v>
      </c>
      <c r="D86" s="1589"/>
      <c r="E86" s="1589"/>
      <c r="F86" s="1589"/>
      <c r="G86" s="1589"/>
      <c r="H86" s="206"/>
      <c r="I86" s="206"/>
      <c r="J86" s="206"/>
      <c r="K86" s="204">
        <f>SUM(H86:J86)</f>
        <v>0</v>
      </c>
      <c r="L86" s="118" t="s">
        <v>226</v>
      </c>
      <c r="O86" s="703" t="b">
        <v>0</v>
      </c>
    </row>
    <row r="87" spans="2:16" ht="40.15" customHeight="1">
      <c r="C87" s="1588" t="s">
        <v>332</v>
      </c>
      <c r="D87" s="1589"/>
      <c r="E87" s="1589"/>
      <c r="F87" s="1589"/>
      <c r="G87" s="1589"/>
      <c r="H87" s="209">
        <f>IFERROR(ROUNDDOWN(H85/H86,1),0)</f>
        <v>0</v>
      </c>
      <c r="I87" s="209">
        <f>IFERROR(ROUNDDOWN(I85/I86,1),0)</f>
        <v>0</v>
      </c>
      <c r="J87" s="209">
        <f>IFERROR(ROUNDDOWN(J85/J86,1),0)</f>
        <v>0</v>
      </c>
      <c r="K87" s="207">
        <f>IFERROR(ROUNDDOWN(K85/K86,1),0)</f>
        <v>0</v>
      </c>
    </row>
    <row r="88" spans="2:16" ht="40.15" customHeight="1">
      <c r="C88" s="1588" t="s">
        <v>372</v>
      </c>
      <c r="D88" s="1589"/>
      <c r="E88" s="1589"/>
      <c r="F88" s="1589"/>
      <c r="G88" s="1589"/>
      <c r="H88" s="206"/>
      <c r="I88" s="206"/>
      <c r="J88" s="206"/>
      <c r="K88" s="204">
        <f>SUM(H88:J88)</f>
        <v>0</v>
      </c>
      <c r="L88" s="118" t="s">
        <v>89</v>
      </c>
    </row>
    <row r="89" spans="2:16" ht="40.15" customHeight="1">
      <c r="C89" s="1588" t="s">
        <v>333</v>
      </c>
      <c r="D89" s="1589"/>
      <c r="E89" s="1589"/>
      <c r="F89" s="1341"/>
      <c r="G89" s="1341"/>
      <c r="H89" s="206"/>
      <c r="I89" s="206"/>
      <c r="J89" s="206"/>
      <c r="K89" s="204">
        <f>SUM(H89:J89)</f>
        <v>0</v>
      </c>
      <c r="L89" s="118" t="s">
        <v>231</v>
      </c>
    </row>
    <row r="90" spans="2:16" ht="33" customHeight="1">
      <c r="C90" s="1591" t="s">
        <v>326</v>
      </c>
      <c r="D90" s="1288"/>
      <c r="E90" s="1341"/>
      <c r="F90" s="1341"/>
      <c r="G90" s="1341"/>
      <c r="H90" s="208">
        <f>IFERROR(H87/H88*H89*100,0)</f>
        <v>0</v>
      </c>
      <c r="I90" s="208">
        <f>IFERROR(I87/I88*I89*100,0)</f>
        <v>0</v>
      </c>
      <c r="J90" s="208">
        <f>IFERROR(J87/J88*J89*100,0)</f>
        <v>0</v>
      </c>
      <c r="K90" s="208">
        <f>IFERROR(K87/K88*K89*100,0)</f>
        <v>0</v>
      </c>
      <c r="N90" s="204" t="str">
        <f>IF(AND(K90&gt;=3,O86=TRUE),"5",IF(AND(K90&gt;=3,O86=FALSE),"3",IF(K90&gt;=2,"1","0")))</f>
        <v>0</v>
      </c>
      <c r="O90" s="178" t="s">
        <v>289</v>
      </c>
    </row>
    <row r="91" spans="2:16" s="176" customFormat="1" ht="15" customHeight="1">
      <c r="C91" s="193"/>
      <c r="D91" s="181"/>
      <c r="E91" s="194"/>
      <c r="F91" s="194"/>
      <c r="G91" s="194"/>
      <c r="H91" s="194"/>
      <c r="I91" s="194"/>
      <c r="J91" s="194"/>
      <c r="K91" s="194"/>
      <c r="L91" s="194"/>
      <c r="M91" s="194"/>
      <c r="N91" s="194"/>
      <c r="O91" s="194"/>
      <c r="P91" s="194"/>
    </row>
    <row r="92" spans="2:16" s="176" customFormat="1" ht="56.25" customHeight="1">
      <c r="C92" s="218" t="s">
        <v>334</v>
      </c>
      <c r="D92" s="1599" t="s">
        <v>378</v>
      </c>
      <c r="E92" s="1599"/>
      <c r="F92" s="1599"/>
      <c r="G92" s="1599"/>
      <c r="H92" s="1599"/>
      <c r="I92" s="1599"/>
      <c r="J92" s="1599"/>
      <c r="K92" s="1599"/>
      <c r="L92" s="1599"/>
      <c r="M92" s="1600"/>
      <c r="N92" s="194"/>
      <c r="O92" s="194"/>
      <c r="P92" s="194"/>
    </row>
    <row r="93" spans="2:16">
      <c r="C93" s="180"/>
      <c r="D93" s="180"/>
      <c r="E93" s="180"/>
      <c r="F93" s="180"/>
      <c r="G93" s="180"/>
      <c r="H93" s="174"/>
      <c r="I93" s="119"/>
      <c r="J93" s="181"/>
      <c r="K93" s="174"/>
      <c r="M93" s="174"/>
      <c r="N93" s="174"/>
    </row>
    <row r="94" spans="2:16">
      <c r="B94" s="186" t="s">
        <v>335</v>
      </c>
      <c r="C94" s="118" t="s">
        <v>336</v>
      </c>
    </row>
    <row r="95" spans="2:16" ht="19.899999999999999" customHeight="1">
      <c r="C95" s="1596" t="s">
        <v>377</v>
      </c>
      <c r="D95" s="1596"/>
      <c r="E95" s="1596"/>
      <c r="F95" s="1596"/>
      <c r="G95" s="1596"/>
      <c r="H95" s="1596"/>
      <c r="I95" s="1596"/>
      <c r="J95" s="1596"/>
      <c r="K95" s="1596"/>
      <c r="L95" s="1596"/>
      <c r="M95" s="1596"/>
      <c r="N95" s="1596"/>
      <c r="O95" s="1596"/>
      <c r="P95" s="175"/>
    </row>
    <row r="96" spans="2:16" ht="25.5" customHeight="1">
      <c r="C96" s="1597"/>
      <c r="D96" s="1597"/>
      <c r="E96" s="1597"/>
      <c r="F96" s="1597"/>
      <c r="G96" s="1597"/>
      <c r="H96" s="206" t="s">
        <v>29</v>
      </c>
      <c r="I96" s="206" t="s">
        <v>29</v>
      </c>
      <c r="J96" s="206" t="s">
        <v>29</v>
      </c>
      <c r="K96" s="197" t="s">
        <v>295</v>
      </c>
    </row>
    <row r="97" spans="2:16" ht="40.15" customHeight="1">
      <c r="C97" s="1588" t="s">
        <v>337</v>
      </c>
      <c r="D97" s="1589"/>
      <c r="E97" s="1589"/>
      <c r="F97" s="1589"/>
      <c r="G97" s="1589"/>
      <c r="H97" s="206"/>
      <c r="I97" s="206"/>
      <c r="J97" s="206"/>
      <c r="K97" s="204">
        <f>SUM(H97:J97)</f>
        <v>0</v>
      </c>
      <c r="L97" s="118" t="s">
        <v>231</v>
      </c>
    </row>
    <row r="98" spans="2:16" ht="40.15" customHeight="1">
      <c r="C98" s="1588" t="s">
        <v>338</v>
      </c>
      <c r="D98" s="1589"/>
      <c r="E98" s="1589"/>
      <c r="F98" s="1341"/>
      <c r="G98" s="1341"/>
      <c r="H98" s="206"/>
      <c r="I98" s="206"/>
      <c r="J98" s="206"/>
      <c r="K98" s="204">
        <f>SUM(H98:J98)</f>
        <v>0</v>
      </c>
      <c r="L98" s="118" t="s">
        <v>231</v>
      </c>
    </row>
    <row r="99" spans="2:16" ht="33" customHeight="1">
      <c r="C99" s="1591" t="s">
        <v>339</v>
      </c>
      <c r="D99" s="1288"/>
      <c r="E99" s="1341"/>
      <c r="F99" s="1341"/>
      <c r="G99" s="1341"/>
      <c r="H99" s="205">
        <f>IFERROR(ROUNDUP(H97/H98*100,2),0)</f>
        <v>0</v>
      </c>
      <c r="I99" s="205">
        <f>IFERROR(ROUNDUP(I97/I98*100,2),0)</f>
        <v>0</v>
      </c>
      <c r="J99" s="205">
        <f>IFERROR(ROUNDUP(J97/J98*100,2),0)</f>
        <v>0</v>
      </c>
      <c r="K99" s="205">
        <f>IFERROR(ROUNDUP(K97/K98*100,2),0)</f>
        <v>0</v>
      </c>
      <c r="L99" s="118" t="s">
        <v>59</v>
      </c>
      <c r="N99" s="204" t="str">
        <f>IF(K99&gt;=50,"5",IF(AND(K99&lt;50,K99&gt;=35),"3","0"))</f>
        <v>0</v>
      </c>
      <c r="O99" s="178" t="s">
        <v>289</v>
      </c>
    </row>
    <row r="100" spans="2:16">
      <c r="C100" s="180"/>
      <c r="D100" s="180"/>
      <c r="E100" s="180"/>
      <c r="F100" s="180"/>
      <c r="G100" s="180"/>
      <c r="H100" s="174"/>
      <c r="I100" s="119"/>
      <c r="J100" s="181"/>
      <c r="K100" s="174"/>
      <c r="M100" s="174"/>
      <c r="N100" s="174"/>
    </row>
    <row r="101" spans="2:16">
      <c r="B101" s="186" t="s">
        <v>340</v>
      </c>
      <c r="C101" s="118" t="s">
        <v>341</v>
      </c>
    </row>
    <row r="102" spans="2:16" ht="19.899999999999999" customHeight="1">
      <c r="C102" s="1596" t="s">
        <v>399</v>
      </c>
      <c r="D102" s="1596"/>
      <c r="E102" s="1596"/>
      <c r="F102" s="1596"/>
      <c r="G102" s="1596"/>
      <c r="H102" s="1596"/>
      <c r="I102" s="1596"/>
      <c r="J102" s="1596"/>
      <c r="K102" s="1596"/>
      <c r="L102" s="1596"/>
      <c r="M102" s="1596"/>
      <c r="N102" s="1596"/>
      <c r="O102" s="1596"/>
      <c r="P102" s="175"/>
    </row>
    <row r="103" spans="2:16" ht="25.5" customHeight="1">
      <c r="C103" s="1597"/>
      <c r="D103" s="1597"/>
      <c r="E103" s="1597"/>
      <c r="F103" s="1597"/>
      <c r="G103" s="1597"/>
      <c r="H103" s="206" t="s">
        <v>29</v>
      </c>
      <c r="I103" s="206" t="s">
        <v>29</v>
      </c>
      <c r="J103" s="206" t="s">
        <v>29</v>
      </c>
      <c r="K103" s="197" t="s">
        <v>295</v>
      </c>
    </row>
    <row r="104" spans="2:16" ht="40.15" customHeight="1">
      <c r="C104" s="1588" t="s">
        <v>375</v>
      </c>
      <c r="D104" s="1589"/>
      <c r="E104" s="1589"/>
      <c r="F104" s="1589"/>
      <c r="G104" s="1589"/>
      <c r="H104" s="206"/>
      <c r="I104" s="206"/>
      <c r="J104" s="206"/>
      <c r="K104" s="204">
        <f>SUM(H104:J104)</f>
        <v>0</v>
      </c>
      <c r="L104" s="118" t="s">
        <v>89</v>
      </c>
    </row>
    <row r="105" spans="2:16" ht="40.15" customHeight="1">
      <c r="C105" s="1588" t="s">
        <v>342</v>
      </c>
      <c r="D105" s="1589"/>
      <c r="E105" s="1589"/>
      <c r="F105" s="1341"/>
      <c r="G105" s="1341"/>
      <c r="H105" s="206"/>
      <c r="I105" s="206"/>
      <c r="J105" s="206"/>
      <c r="K105" s="204">
        <f>SUM(H105:J105)</f>
        <v>0</v>
      </c>
      <c r="L105" s="118" t="s">
        <v>89</v>
      </c>
    </row>
    <row r="106" spans="2:16" ht="40.15" customHeight="1">
      <c r="C106" s="1591" t="s">
        <v>339</v>
      </c>
      <c r="D106" s="1288"/>
      <c r="E106" s="1341"/>
      <c r="F106" s="1341"/>
      <c r="G106" s="1341"/>
      <c r="H106" s="205">
        <f>IFERROR(ROUNDUP(H104/H105*100,2),0)</f>
        <v>0</v>
      </c>
      <c r="I106" s="205">
        <f>IFERROR(ROUNDUP(I104/I105*100,2),0)</f>
        <v>0</v>
      </c>
      <c r="J106" s="205">
        <f>IFERROR(ROUNDUP(J104/J105*100,2),0)</f>
        <v>0</v>
      </c>
      <c r="K106" s="205">
        <f>IFERROR(ROUNDUP(K104/K105*100,2),0)</f>
        <v>0</v>
      </c>
      <c r="L106" s="184" t="s">
        <v>59</v>
      </c>
      <c r="N106" s="204" t="str">
        <f>IF(K106&gt;=10,"5",IF(AND(K106&lt;10,K106&gt;=5),"3","0"))</f>
        <v>0</v>
      </c>
      <c r="O106" s="178" t="s">
        <v>289</v>
      </c>
    </row>
    <row r="107" spans="2:16" s="176" customFormat="1" ht="15" customHeight="1">
      <c r="C107" s="193"/>
      <c r="D107" s="181"/>
      <c r="E107" s="194"/>
      <c r="F107" s="194"/>
      <c r="G107" s="194"/>
      <c r="H107" s="194"/>
      <c r="I107" s="194"/>
      <c r="J107" s="194"/>
      <c r="K107" s="194"/>
      <c r="L107" s="194"/>
      <c r="M107" s="194"/>
      <c r="N107" s="194"/>
      <c r="O107" s="194"/>
      <c r="P107" s="194"/>
    </row>
    <row r="108" spans="2:16" s="176" customFormat="1" ht="15" customHeight="1">
      <c r="C108" s="218" t="s">
        <v>343</v>
      </c>
      <c r="D108" s="1599" t="s">
        <v>400</v>
      </c>
      <c r="E108" s="1599"/>
      <c r="F108" s="1599"/>
      <c r="G108" s="1599"/>
      <c r="H108" s="1599"/>
      <c r="I108" s="1599"/>
      <c r="J108" s="1599"/>
      <c r="K108" s="1599"/>
      <c r="L108" s="1599"/>
      <c r="M108" s="1600"/>
      <c r="N108" s="194"/>
      <c r="O108" s="194"/>
      <c r="P108" s="194"/>
    </row>
    <row r="109" spans="2:16" ht="38.450000000000003" customHeight="1">
      <c r="C109" s="218" t="s">
        <v>344</v>
      </c>
      <c r="D109" s="1604" t="s">
        <v>401</v>
      </c>
      <c r="E109" s="1604"/>
      <c r="F109" s="1604"/>
      <c r="G109" s="1604"/>
      <c r="H109" s="1604"/>
      <c r="I109" s="1604"/>
      <c r="J109" s="1604"/>
      <c r="K109" s="1604"/>
      <c r="L109" s="1604"/>
      <c r="M109" s="1605"/>
    </row>
    <row r="110" spans="2:16">
      <c r="C110" s="180"/>
      <c r="D110" s="180"/>
      <c r="E110" s="180"/>
      <c r="F110" s="180"/>
      <c r="G110" s="180"/>
      <c r="H110" s="174"/>
      <c r="I110" s="119"/>
      <c r="J110" s="181"/>
      <c r="K110" s="174"/>
      <c r="M110" s="174"/>
      <c r="N110" s="174"/>
    </row>
    <row r="111" spans="2:16" ht="19.899999999999999" customHeight="1">
      <c r="B111" s="186" t="s">
        <v>345</v>
      </c>
      <c r="C111" s="118" t="s">
        <v>346</v>
      </c>
    </row>
    <row r="112" spans="2:16" ht="19.899999999999999" customHeight="1">
      <c r="C112" s="1596" t="s">
        <v>402</v>
      </c>
      <c r="D112" s="1596"/>
      <c r="E112" s="1596"/>
      <c r="F112" s="1596"/>
      <c r="G112" s="1596"/>
      <c r="H112" s="1596"/>
      <c r="I112" s="1596"/>
      <c r="J112" s="1596"/>
      <c r="K112" s="1596"/>
      <c r="L112" s="1596"/>
      <c r="M112" s="1596"/>
      <c r="N112" s="1596"/>
      <c r="O112" s="1596"/>
      <c r="P112" s="175"/>
    </row>
    <row r="113" spans="2:16" ht="25.5" customHeight="1">
      <c r="C113" s="1597"/>
      <c r="D113" s="1597"/>
      <c r="E113" s="1597"/>
      <c r="F113" s="1597"/>
      <c r="G113" s="1597"/>
      <c r="H113" s="206" t="s">
        <v>29</v>
      </c>
      <c r="I113" s="206" t="s">
        <v>29</v>
      </c>
      <c r="J113" s="206" t="s">
        <v>29</v>
      </c>
      <c r="K113" s="197" t="s">
        <v>295</v>
      </c>
    </row>
    <row r="114" spans="2:16" ht="40.15" customHeight="1">
      <c r="C114" s="1588" t="s">
        <v>376</v>
      </c>
      <c r="D114" s="1589"/>
      <c r="E114" s="1589"/>
      <c r="F114" s="1589"/>
      <c r="G114" s="1589"/>
      <c r="H114" s="206"/>
      <c r="I114" s="206"/>
      <c r="J114" s="206"/>
      <c r="K114" s="204">
        <f>SUM(H114:J114)</f>
        <v>0</v>
      </c>
      <c r="L114" s="118" t="s">
        <v>89</v>
      </c>
    </row>
    <row r="115" spans="2:16" ht="40.15" customHeight="1">
      <c r="C115" s="1588" t="s">
        <v>342</v>
      </c>
      <c r="D115" s="1589"/>
      <c r="E115" s="1589"/>
      <c r="F115" s="1341"/>
      <c r="G115" s="1341"/>
      <c r="H115" s="206"/>
      <c r="I115" s="206"/>
      <c r="J115" s="206"/>
      <c r="K115" s="204">
        <f>SUM(H115:J115)</f>
        <v>0</v>
      </c>
      <c r="L115" s="118" t="s">
        <v>89</v>
      </c>
    </row>
    <row r="116" spans="2:16" ht="40.15" customHeight="1">
      <c r="C116" s="1591" t="s">
        <v>339</v>
      </c>
      <c r="D116" s="1288"/>
      <c r="E116" s="1341"/>
      <c r="F116" s="1341"/>
      <c r="G116" s="1341"/>
      <c r="H116" s="205">
        <f>IFERROR(ROUNDUP(H114/H115*100,2),0)</f>
        <v>0</v>
      </c>
      <c r="I116" s="205">
        <f>IFERROR(ROUNDUP(I114/I115*100,2),0)</f>
        <v>0</v>
      </c>
      <c r="J116" s="205">
        <f>IFERROR(ROUNDUP(J114/J115*100,2),0)</f>
        <v>0</v>
      </c>
      <c r="K116" s="205">
        <f>IFERROR(ROUNDUP(K114/K115*100,2),0)</f>
        <v>0</v>
      </c>
      <c r="L116" s="184" t="s">
        <v>59</v>
      </c>
      <c r="N116" s="204" t="str">
        <f>IF(K116&gt;=10,"5",IF(AND(K116&lt;10,K116&gt;=5),"3","0"))</f>
        <v>0</v>
      </c>
      <c r="O116" s="178" t="s">
        <v>289</v>
      </c>
    </row>
    <row r="117" spans="2:16" s="176" customFormat="1" ht="15" customHeight="1">
      <c r="C117" s="193"/>
      <c r="D117" s="181"/>
      <c r="E117" s="194"/>
      <c r="F117" s="194"/>
      <c r="G117" s="194"/>
      <c r="H117" s="194"/>
      <c r="I117" s="194"/>
      <c r="J117" s="194"/>
      <c r="K117" s="194"/>
      <c r="L117" s="194"/>
      <c r="M117" s="194"/>
      <c r="N117" s="194"/>
      <c r="O117" s="194"/>
      <c r="P117" s="194"/>
    </row>
    <row r="118" spans="2:16" s="176" customFormat="1" ht="36" customHeight="1">
      <c r="C118" s="218" t="s">
        <v>347</v>
      </c>
      <c r="D118" s="1599" t="s">
        <v>403</v>
      </c>
      <c r="E118" s="1599"/>
      <c r="F118" s="1599"/>
      <c r="G118" s="1599"/>
      <c r="H118" s="1599"/>
      <c r="I118" s="1599"/>
      <c r="J118" s="1599"/>
      <c r="K118" s="1599"/>
      <c r="L118" s="1599"/>
      <c r="M118" s="1600"/>
      <c r="N118" s="194"/>
      <c r="O118" s="194"/>
      <c r="P118" s="194"/>
    </row>
    <row r="120" spans="2:16" ht="33" customHeight="1">
      <c r="I120" s="1613" t="s">
        <v>348</v>
      </c>
      <c r="J120" s="1614"/>
      <c r="K120" s="1614"/>
      <c r="L120" s="1614"/>
      <c r="M120" s="1615"/>
      <c r="N120" s="203">
        <f>N16+N31+N42+N53+N64+N76+N90+N99+N106+N116</f>
        <v>0</v>
      </c>
      <c r="O120" s="118" t="s">
        <v>289</v>
      </c>
    </row>
    <row r="121" spans="2:16">
      <c r="C121" s="180"/>
      <c r="D121" s="180"/>
      <c r="E121" s="180"/>
      <c r="F121" s="180"/>
      <c r="G121" s="180"/>
      <c r="H121" s="174"/>
      <c r="I121" s="119"/>
      <c r="J121" s="181"/>
      <c r="K121" s="174"/>
      <c r="M121" s="174"/>
      <c r="N121" s="174"/>
    </row>
    <row r="122" spans="2:16" ht="24.95" customHeight="1">
      <c r="B122" s="1608" t="s">
        <v>407</v>
      </c>
      <c r="C122" s="1608"/>
      <c r="D122" s="1608"/>
      <c r="E122" s="1608"/>
      <c r="F122" s="1608"/>
      <c r="G122" s="1608"/>
      <c r="H122" s="1608"/>
      <c r="I122" s="1608"/>
      <c r="J122" s="1608"/>
      <c r="K122" s="1608"/>
      <c r="L122" s="1608"/>
      <c r="M122" s="1608"/>
      <c r="N122" s="201"/>
    </row>
    <row r="123" spans="2:16" ht="40.15" customHeight="1">
      <c r="C123" s="1601" t="s">
        <v>349</v>
      </c>
      <c r="D123" s="1601"/>
      <c r="E123" s="1612" t="s">
        <v>350</v>
      </c>
      <c r="F123" s="1612"/>
      <c r="G123" s="1612"/>
      <c r="H123" s="1612"/>
      <c r="I123" s="1612"/>
      <c r="J123" s="1612"/>
      <c r="K123" s="1612"/>
      <c r="L123" s="1606"/>
      <c r="M123" s="200"/>
      <c r="N123" s="201"/>
    </row>
    <row r="124" spans="2:16" ht="100.15" customHeight="1">
      <c r="C124" s="1598" t="s">
        <v>351</v>
      </c>
      <c r="D124" s="1601"/>
      <c r="E124" s="1612" t="s">
        <v>352</v>
      </c>
      <c r="F124" s="1612"/>
      <c r="G124" s="1612"/>
      <c r="H124" s="1612"/>
      <c r="I124" s="1612"/>
      <c r="J124" s="1612"/>
      <c r="K124" s="1612"/>
      <c r="L124" s="1606"/>
      <c r="M124" s="200"/>
      <c r="N124" s="201"/>
    </row>
    <row r="125" spans="2:16">
      <c r="C125" s="180"/>
      <c r="D125" s="180"/>
      <c r="E125" s="180"/>
      <c r="F125" s="180"/>
      <c r="G125" s="180"/>
      <c r="H125" s="174"/>
      <c r="I125" s="119"/>
      <c r="J125" s="181"/>
      <c r="K125" s="174"/>
      <c r="M125" s="174"/>
      <c r="N125" s="174"/>
    </row>
    <row r="126" spans="2:16" ht="14.25">
      <c r="B126" s="1608" t="s">
        <v>406</v>
      </c>
      <c r="C126" s="1608"/>
      <c r="D126" s="1608"/>
      <c r="E126" s="1608"/>
      <c r="F126" s="1608"/>
      <c r="G126" s="1608"/>
      <c r="H126" s="1608"/>
      <c r="I126" s="1608"/>
      <c r="J126" s="1608"/>
      <c r="K126" s="1608"/>
      <c r="L126" s="1608"/>
      <c r="M126" s="1608"/>
      <c r="N126" s="201"/>
    </row>
    <row r="127" spans="2:16" ht="40.15" customHeight="1">
      <c r="C127" s="1606" t="s">
        <v>353</v>
      </c>
      <c r="D127" s="1607"/>
      <c r="E127" s="1607"/>
      <c r="F127" s="1607"/>
      <c r="G127" s="1607"/>
      <c r="H127" s="1607"/>
      <c r="I127" s="1607"/>
      <c r="J127" s="1607"/>
      <c r="K127" s="1607"/>
      <c r="L127" s="1607"/>
      <c r="M127" s="200"/>
      <c r="N127" s="201"/>
    </row>
    <row r="128" spans="2:16">
      <c r="C128" s="180"/>
      <c r="D128" s="180"/>
      <c r="E128" s="180"/>
      <c r="F128" s="180"/>
      <c r="G128" s="180"/>
      <c r="H128" s="174"/>
      <c r="I128" s="119"/>
      <c r="J128" s="181"/>
      <c r="K128" s="174"/>
      <c r="M128" s="174"/>
      <c r="N128" s="174"/>
    </row>
    <row r="129" spans="2:15" ht="14.25">
      <c r="B129" s="1608" t="s">
        <v>405</v>
      </c>
      <c r="C129" s="1608"/>
      <c r="D129" s="1608"/>
      <c r="E129" s="1608"/>
      <c r="F129" s="1608"/>
      <c r="G129" s="1608"/>
      <c r="H129" s="1608"/>
      <c r="I129" s="1608"/>
      <c r="J129" s="1608"/>
      <c r="K129" s="1608"/>
      <c r="L129" s="1608"/>
      <c r="M129" s="1608"/>
      <c r="N129" s="201"/>
    </row>
    <row r="130" spans="2:15" ht="30" customHeight="1">
      <c r="C130" s="1606" t="s">
        <v>354</v>
      </c>
      <c r="D130" s="1607"/>
      <c r="E130" s="1607"/>
      <c r="F130" s="1607"/>
      <c r="G130" s="1607"/>
      <c r="H130" s="1607"/>
      <c r="I130" s="1607"/>
      <c r="J130" s="1607"/>
      <c r="K130" s="1607"/>
      <c r="L130" s="1607"/>
      <c r="M130" s="200"/>
      <c r="N130" s="201"/>
    </row>
    <row r="131" spans="2:15" ht="21.75" customHeight="1">
      <c r="C131" s="118" t="s">
        <v>355</v>
      </c>
    </row>
    <row r="132" spans="2:15" ht="86.25" customHeight="1">
      <c r="C132" s="1609"/>
      <c r="D132" s="1610"/>
      <c r="E132" s="1610"/>
      <c r="F132" s="1610"/>
      <c r="G132" s="1610"/>
      <c r="H132" s="1610"/>
      <c r="I132" s="1610"/>
      <c r="J132" s="1610"/>
      <c r="K132" s="1610"/>
      <c r="L132" s="1610"/>
      <c r="M132" s="1611"/>
      <c r="N132" s="202"/>
      <c r="O132" s="192"/>
    </row>
    <row r="133" spans="2:15">
      <c r="C133" s="180"/>
      <c r="D133" s="180"/>
      <c r="E133" s="180"/>
      <c r="F133" s="180"/>
      <c r="G133" s="180"/>
      <c r="H133" s="174"/>
      <c r="I133" s="119"/>
      <c r="J133" s="181"/>
      <c r="K133" s="174"/>
      <c r="M133" s="174"/>
      <c r="N133" s="174"/>
    </row>
    <row r="134" spans="2:15" ht="14.25">
      <c r="B134" s="1608" t="s">
        <v>404</v>
      </c>
      <c r="C134" s="1608"/>
      <c r="D134" s="1608"/>
      <c r="E134" s="1608"/>
      <c r="F134" s="1608"/>
      <c r="G134" s="1608"/>
      <c r="H134" s="1608"/>
      <c r="I134" s="1608"/>
      <c r="J134" s="1608"/>
      <c r="K134" s="1608"/>
      <c r="L134" s="1608"/>
      <c r="M134" s="1608"/>
      <c r="N134" s="201"/>
    </row>
    <row r="135" spans="2:15" ht="40.15" customHeight="1">
      <c r="C135" s="1606" t="s">
        <v>356</v>
      </c>
      <c r="D135" s="1607"/>
      <c r="E135" s="1607"/>
      <c r="F135" s="1607"/>
      <c r="G135" s="1607"/>
      <c r="H135" s="1607"/>
      <c r="I135" s="1607"/>
      <c r="J135" s="1607"/>
      <c r="K135" s="1607"/>
      <c r="L135" s="1607"/>
      <c r="M135" s="200"/>
      <c r="N135" s="201"/>
    </row>
  </sheetData>
  <mergeCells count="100">
    <mergeCell ref="C124:D124"/>
    <mergeCell ref="E124:L124"/>
    <mergeCell ref="C98:G98"/>
    <mergeCell ref="D118:M118"/>
    <mergeCell ref="I120:M120"/>
    <mergeCell ref="B122:M122"/>
    <mergeCell ref="C123:D123"/>
    <mergeCell ref="E123:L123"/>
    <mergeCell ref="C135:L135"/>
    <mergeCell ref="B126:M126"/>
    <mergeCell ref="C127:L127"/>
    <mergeCell ref="B129:M129"/>
    <mergeCell ref="C130:L130"/>
    <mergeCell ref="C132:M132"/>
    <mergeCell ref="B134:M134"/>
    <mergeCell ref="C95:O95"/>
    <mergeCell ref="C96:G96"/>
    <mergeCell ref="C97:G97"/>
    <mergeCell ref="C99:G99"/>
    <mergeCell ref="C116:G116"/>
    <mergeCell ref="C102:O102"/>
    <mergeCell ref="C103:G103"/>
    <mergeCell ref="C104:G104"/>
    <mergeCell ref="C105:G105"/>
    <mergeCell ref="C106:G106"/>
    <mergeCell ref="D108:M108"/>
    <mergeCell ref="D109:M109"/>
    <mergeCell ref="C112:O112"/>
    <mergeCell ref="C113:G113"/>
    <mergeCell ref="C114:G114"/>
    <mergeCell ref="C115:G115"/>
    <mergeCell ref="C87:G87"/>
    <mergeCell ref="C88:G88"/>
    <mergeCell ref="C89:G89"/>
    <mergeCell ref="C90:G90"/>
    <mergeCell ref="D92:M92"/>
    <mergeCell ref="D80:M80"/>
    <mergeCell ref="C83:O83"/>
    <mergeCell ref="C84:G84"/>
    <mergeCell ref="C85:G85"/>
    <mergeCell ref="C86:G86"/>
    <mergeCell ref="C74:G74"/>
    <mergeCell ref="C75:G75"/>
    <mergeCell ref="C76:G76"/>
    <mergeCell ref="D78:M78"/>
    <mergeCell ref="D79:M79"/>
    <mergeCell ref="C64:F64"/>
    <mergeCell ref="D66:M66"/>
    <mergeCell ref="C69:O69"/>
    <mergeCell ref="C70:G70"/>
    <mergeCell ref="C71:G71"/>
    <mergeCell ref="M71:N73"/>
    <mergeCell ref="O71:O73"/>
    <mergeCell ref="C72:G72"/>
    <mergeCell ref="C73:G73"/>
    <mergeCell ref="D56:M56"/>
    <mergeCell ref="D57:M57"/>
    <mergeCell ref="C60:O60"/>
    <mergeCell ref="C62:F62"/>
    <mergeCell ref="C63:F63"/>
    <mergeCell ref="C50:G50"/>
    <mergeCell ref="C51:G51"/>
    <mergeCell ref="C52:G52"/>
    <mergeCell ref="C53:G53"/>
    <mergeCell ref="D55:M55"/>
    <mergeCell ref="C42:G42"/>
    <mergeCell ref="D44:M44"/>
    <mergeCell ref="D45:M45"/>
    <mergeCell ref="D46:M46"/>
    <mergeCell ref="C49:O49"/>
    <mergeCell ref="D35:M35"/>
    <mergeCell ref="C38:O38"/>
    <mergeCell ref="C39:G39"/>
    <mergeCell ref="C40:G40"/>
    <mergeCell ref="C41:G41"/>
    <mergeCell ref="C28:G28"/>
    <mergeCell ref="C29:G29"/>
    <mergeCell ref="F31:G31"/>
    <mergeCell ref="D33:M33"/>
    <mergeCell ref="D34:M34"/>
    <mergeCell ref="C23:O23"/>
    <mergeCell ref="C24:G24"/>
    <mergeCell ref="C25:G25"/>
    <mergeCell ref="C26:G26"/>
    <mergeCell ref="C27:G27"/>
    <mergeCell ref="C15:D15"/>
    <mergeCell ref="C16:D16"/>
    <mergeCell ref="D18:M18"/>
    <mergeCell ref="D19:M19"/>
    <mergeCell ref="D20:M20"/>
    <mergeCell ref="C10:K10"/>
    <mergeCell ref="C11:D11"/>
    <mergeCell ref="C12:D12"/>
    <mergeCell ref="C13:D13"/>
    <mergeCell ref="C14:D14"/>
    <mergeCell ref="B2:P2"/>
    <mergeCell ref="C4:O4"/>
    <mergeCell ref="C5:P5"/>
    <mergeCell ref="C6:P6"/>
    <mergeCell ref="B8:K8"/>
  </mergeCells>
  <phoneticPr fontId="1"/>
  <conditionalFormatting sqref="K16">
    <cfRule type="expression" dxfId="0" priority="1" stopIfTrue="1">
      <formula>$E16=""</formula>
    </cfRule>
  </conditionalFormatting>
  <dataValidations count="2">
    <dataValidation type="list" allowBlank="1" showInputMessage="1" showErrorMessage="1" sqref="G62:G64 M123:M124 M127 M135 M130" xr:uid="{00000000-0002-0000-0C00-000000000000}">
      <formula1>"実施あり,実施なし"</formula1>
    </dataValidation>
    <dataValidation type="list" allowBlank="1" showInputMessage="1" showErrorMessage="1" sqref="O71" xr:uid="{00000000-0002-0000-0C00-000001000000}">
      <formula1>"あり,なし"</formula1>
    </dataValidation>
  </dataValidations>
  <printOptions horizontalCentered="1"/>
  <pageMargins left="0.59055118110236227" right="0.19685039370078741" top="0.19685039370078741" bottom="0.19685039370078741" header="0.31496062992125984" footer="0.31496062992125984"/>
  <pageSetup paperSize="9" scale="71" orientation="portrait" r:id="rId1"/>
  <rowBreaks count="3" manualBreakCount="3">
    <brk id="36" max="15" man="1"/>
    <brk id="67" max="15" man="1"/>
    <brk id="11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38100</xdr:colOff>
                    <xdr:row>84</xdr:row>
                    <xdr:rowOff>152400</xdr:rowOff>
                  </from>
                  <to>
                    <xdr:col>14</xdr:col>
                    <xdr:colOff>657225</xdr:colOff>
                    <xdr:row>84</xdr:row>
                    <xdr:rowOff>390525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AP55"/>
  <sheetViews>
    <sheetView topLeftCell="V1" zoomScaleNormal="100" zoomScaleSheetLayoutView="110" workbookViewId="0">
      <selection activeCell="V2" sqref="V2:AM2"/>
    </sheetView>
  </sheetViews>
  <sheetFormatPr defaultRowHeight="12"/>
  <cols>
    <col min="1" max="1" width="1" style="89" customWidth="1"/>
    <col min="2" max="4" width="5.5" style="89" customWidth="1"/>
    <col min="5" max="13" width="5.625" style="89" customWidth="1"/>
    <col min="14" max="14" width="4.625" style="89" customWidth="1"/>
    <col min="15" max="19" width="5.625" style="89" customWidth="1"/>
    <col min="20" max="20" width="1.375" style="89" customWidth="1"/>
    <col min="21" max="21" width="1" style="89" customWidth="1"/>
    <col min="22" max="24" width="5.5" style="89" customWidth="1"/>
    <col min="25" max="33" width="5.625" style="89" customWidth="1"/>
    <col min="34" max="34" width="4.625" style="89" customWidth="1"/>
    <col min="35" max="39" width="5.625" style="89" customWidth="1"/>
    <col min="40" max="40" width="1.375" style="89" customWidth="1"/>
    <col min="41" max="41" width="1.625" style="89" customWidth="1"/>
    <col min="42" max="54" width="5.5" style="89" customWidth="1"/>
    <col min="55" max="16384" width="9" style="89"/>
  </cols>
  <sheetData>
    <row r="1" spans="2:42">
      <c r="B1" s="89" t="s">
        <v>443</v>
      </c>
      <c r="V1" s="89" t="s">
        <v>443</v>
      </c>
    </row>
    <row r="2" spans="2:42" ht="18.75">
      <c r="B2" s="1721" t="s">
        <v>444</v>
      </c>
      <c r="C2" s="1721"/>
      <c r="D2" s="1721"/>
      <c r="E2" s="1721"/>
      <c r="F2" s="1721"/>
      <c r="G2" s="1721"/>
      <c r="H2" s="1721"/>
      <c r="I2" s="1721"/>
      <c r="J2" s="1721"/>
      <c r="K2" s="1721"/>
      <c r="L2" s="1721"/>
      <c r="M2" s="1721"/>
      <c r="N2" s="1721"/>
      <c r="O2" s="1721"/>
      <c r="P2" s="1721"/>
      <c r="Q2" s="1721"/>
      <c r="R2" s="1721"/>
      <c r="S2" s="1721"/>
      <c r="V2" s="1721" t="s">
        <v>444</v>
      </c>
      <c r="W2" s="1721"/>
      <c r="X2" s="1721"/>
      <c r="Y2" s="1721"/>
      <c r="Z2" s="1721"/>
      <c r="AA2" s="1721"/>
      <c r="AB2" s="1721"/>
      <c r="AC2" s="1721"/>
      <c r="AD2" s="1721"/>
      <c r="AE2" s="1721"/>
      <c r="AF2" s="1721"/>
      <c r="AG2" s="1721"/>
      <c r="AH2" s="1721"/>
      <c r="AI2" s="1721"/>
      <c r="AJ2" s="1721"/>
      <c r="AK2" s="1721"/>
      <c r="AL2" s="1721"/>
      <c r="AM2" s="1721"/>
      <c r="AP2" s="221" t="s">
        <v>486</v>
      </c>
    </row>
    <row r="3" spans="2:42">
      <c r="AP3" s="221" t="s">
        <v>524</v>
      </c>
    </row>
    <row r="4" spans="2:42" ht="13.5" customHeight="1">
      <c r="B4" s="1722" t="s">
        <v>426</v>
      </c>
      <c r="C4" s="1723"/>
      <c r="D4" s="1754"/>
      <c r="E4" s="1755"/>
      <c r="F4" s="1755"/>
      <c r="G4" s="1755"/>
      <c r="H4" s="1755"/>
      <c r="I4" s="1755"/>
      <c r="J4" s="1755"/>
      <c r="K4" s="1755"/>
      <c r="L4" s="1756"/>
      <c r="M4" s="1732" t="s">
        <v>113</v>
      </c>
      <c r="N4" s="1733"/>
      <c r="O4" s="1772"/>
      <c r="P4" s="1773"/>
      <c r="Q4" s="1773"/>
      <c r="R4" s="1773"/>
      <c r="S4" s="1774"/>
      <c r="V4" s="1722" t="s">
        <v>426</v>
      </c>
      <c r="W4" s="1723"/>
      <c r="X4" s="1726" t="str">
        <f>IF(D4="","",D4)</f>
        <v/>
      </c>
      <c r="Y4" s="1727"/>
      <c r="Z4" s="1727"/>
      <c r="AA4" s="1727"/>
      <c r="AB4" s="1727"/>
      <c r="AC4" s="1727"/>
      <c r="AD4" s="1727"/>
      <c r="AE4" s="1727"/>
      <c r="AF4" s="1728"/>
      <c r="AG4" s="1732" t="s">
        <v>113</v>
      </c>
      <c r="AH4" s="1733"/>
      <c r="AI4" s="1736" t="str">
        <f>IF(O4="","",O4)</f>
        <v/>
      </c>
      <c r="AJ4" s="1737"/>
      <c r="AK4" s="1737"/>
      <c r="AL4" s="1737"/>
      <c r="AM4" s="1738"/>
      <c r="AP4" s="221" t="s">
        <v>525</v>
      </c>
    </row>
    <row r="5" spans="2:42" ht="13.5" customHeight="1">
      <c r="B5" s="1724"/>
      <c r="C5" s="1725"/>
      <c r="D5" s="1757"/>
      <c r="E5" s="1758"/>
      <c r="F5" s="1758"/>
      <c r="G5" s="1758"/>
      <c r="H5" s="1758"/>
      <c r="I5" s="1758"/>
      <c r="J5" s="1758"/>
      <c r="K5" s="1758"/>
      <c r="L5" s="1759"/>
      <c r="M5" s="1734"/>
      <c r="N5" s="1735"/>
      <c r="O5" s="1775"/>
      <c r="P5" s="1776"/>
      <c r="Q5" s="1776"/>
      <c r="R5" s="1776"/>
      <c r="S5" s="1777"/>
      <c r="V5" s="1724"/>
      <c r="W5" s="1725"/>
      <c r="X5" s="1729"/>
      <c r="Y5" s="1730"/>
      <c r="Z5" s="1730"/>
      <c r="AA5" s="1730"/>
      <c r="AB5" s="1730"/>
      <c r="AC5" s="1730"/>
      <c r="AD5" s="1730"/>
      <c r="AE5" s="1730"/>
      <c r="AF5" s="1731"/>
      <c r="AG5" s="1734"/>
      <c r="AH5" s="1735"/>
      <c r="AI5" s="1739"/>
      <c r="AJ5" s="1740"/>
      <c r="AK5" s="1740"/>
      <c r="AL5" s="1740"/>
      <c r="AM5" s="1741"/>
      <c r="AP5" s="221" t="s">
        <v>526</v>
      </c>
    </row>
    <row r="6" spans="2:42">
      <c r="AP6" s="221" t="s">
        <v>527</v>
      </c>
    </row>
    <row r="7" spans="2:42" ht="24" customHeight="1">
      <c r="B7" s="1742" t="s">
        <v>445</v>
      </c>
      <c r="C7" s="1742"/>
      <c r="D7" s="222" t="s">
        <v>427</v>
      </c>
      <c r="E7" s="223">
        <v>100</v>
      </c>
      <c r="F7" s="224" t="s">
        <v>89</v>
      </c>
      <c r="G7" s="222"/>
      <c r="H7" s="225"/>
      <c r="I7" s="225"/>
      <c r="J7" s="225"/>
      <c r="K7" s="225"/>
      <c r="L7" s="225"/>
      <c r="M7" s="225"/>
      <c r="N7" s="225"/>
      <c r="O7" s="225"/>
      <c r="P7" s="225"/>
      <c r="Q7" s="226"/>
      <c r="R7" s="233"/>
      <c r="V7" s="1742" t="s">
        <v>445</v>
      </c>
      <c r="W7" s="1742"/>
      <c r="X7" s="222" t="s">
        <v>427</v>
      </c>
      <c r="Y7" s="251">
        <f>IF(E7="","",E7)</f>
        <v>100</v>
      </c>
      <c r="Z7" s="224" t="s">
        <v>89</v>
      </c>
      <c r="AA7" s="222"/>
      <c r="AB7" s="225"/>
      <c r="AC7" s="225"/>
      <c r="AD7" s="225"/>
      <c r="AE7" s="225"/>
      <c r="AF7" s="225"/>
      <c r="AG7" s="225"/>
      <c r="AH7" s="225"/>
      <c r="AI7" s="225"/>
      <c r="AJ7" s="225"/>
      <c r="AK7" s="226"/>
      <c r="AL7" s="233"/>
      <c r="AP7" s="221" t="s">
        <v>528</v>
      </c>
    </row>
    <row r="8" spans="2:42" ht="24" customHeight="1">
      <c r="B8" s="1743" t="s">
        <v>446</v>
      </c>
      <c r="C8" s="1744"/>
      <c r="D8" s="222" t="s">
        <v>427</v>
      </c>
      <c r="E8" s="223"/>
      <c r="F8" s="252" t="s">
        <v>89</v>
      </c>
      <c r="G8" s="112" t="s">
        <v>447</v>
      </c>
      <c r="H8" s="228"/>
      <c r="I8" s="229" t="s">
        <v>448</v>
      </c>
      <c r="J8" s="229" t="s">
        <v>449</v>
      </c>
      <c r="K8" s="1753"/>
      <c r="L8" s="1753"/>
      <c r="M8" s="1746" t="s">
        <v>450</v>
      </c>
      <c r="N8" s="1746"/>
      <c r="O8" s="1753"/>
      <c r="P8" s="1753"/>
      <c r="Q8" s="230" t="s">
        <v>451</v>
      </c>
      <c r="R8" s="109"/>
      <c r="V8" s="1743" t="s">
        <v>446</v>
      </c>
      <c r="W8" s="1744"/>
      <c r="X8" s="222" t="s">
        <v>427</v>
      </c>
      <c r="Y8" s="251" t="str">
        <f>IF(E8="","",E8)</f>
        <v/>
      </c>
      <c r="Z8" s="252" t="s">
        <v>89</v>
      </c>
      <c r="AA8" s="112" t="s">
        <v>447</v>
      </c>
      <c r="AB8" s="289" t="str">
        <f>IF(H8="","",H8)</f>
        <v/>
      </c>
      <c r="AC8" s="229" t="s">
        <v>448</v>
      </c>
      <c r="AD8" s="229" t="s">
        <v>449</v>
      </c>
      <c r="AE8" s="1745" t="str">
        <f>IF(K8="","",K8)</f>
        <v/>
      </c>
      <c r="AF8" s="1745"/>
      <c r="AG8" s="1746" t="s">
        <v>450</v>
      </c>
      <c r="AH8" s="1746"/>
      <c r="AI8" s="1745" t="str">
        <f>IF(O8="","",O8)</f>
        <v/>
      </c>
      <c r="AJ8" s="1745"/>
      <c r="AK8" s="230" t="s">
        <v>451</v>
      </c>
      <c r="AL8" s="109"/>
      <c r="AP8" s="221" t="s">
        <v>114</v>
      </c>
    </row>
    <row r="9" spans="2:42">
      <c r="AP9" s="221"/>
    </row>
    <row r="10" spans="2:42" ht="24" customHeight="1">
      <c r="B10" s="1639" t="s">
        <v>452</v>
      </c>
      <c r="C10" s="1639"/>
      <c r="D10" s="1639"/>
      <c r="E10" s="1639"/>
      <c r="F10" s="89" t="s">
        <v>529</v>
      </c>
      <c r="V10" s="1639" t="s">
        <v>481</v>
      </c>
      <c r="W10" s="1639"/>
      <c r="X10" s="1639"/>
      <c r="Y10" s="1639"/>
      <c r="Z10" s="89" t="s">
        <v>487</v>
      </c>
    </row>
    <row r="11" spans="2:42">
      <c r="B11" s="89" t="s">
        <v>453</v>
      </c>
      <c r="V11" s="89" t="s">
        <v>488</v>
      </c>
    </row>
    <row r="12" spans="2:42" ht="15" customHeight="1">
      <c r="B12" s="1760" t="s">
        <v>428</v>
      </c>
      <c r="C12" s="1761"/>
      <c r="D12" s="1762"/>
      <c r="E12" s="1760" t="s">
        <v>429</v>
      </c>
      <c r="F12" s="1761"/>
      <c r="G12" s="1761"/>
      <c r="H12" s="1761"/>
      <c r="I12" s="1762"/>
      <c r="J12" s="1760" t="s">
        <v>430</v>
      </c>
      <c r="K12" s="1761"/>
      <c r="L12" s="1761"/>
      <c r="M12" s="1768" t="s">
        <v>431</v>
      </c>
      <c r="N12" s="1762"/>
      <c r="O12" s="1760" t="s">
        <v>432</v>
      </c>
      <c r="P12" s="1761"/>
      <c r="Q12" s="1761"/>
      <c r="R12" s="1761"/>
      <c r="S12" s="1762"/>
      <c r="V12" s="89" t="s">
        <v>482</v>
      </c>
      <c r="Y12" s="278"/>
      <c r="Z12" s="278"/>
      <c r="AA12" s="278"/>
      <c r="AB12" s="278"/>
      <c r="AC12" s="278"/>
      <c r="AD12" s="278"/>
      <c r="AE12" s="278"/>
      <c r="AF12" s="278"/>
      <c r="AG12" s="286"/>
      <c r="AH12" s="278"/>
      <c r="AI12" s="278"/>
      <c r="AJ12" s="278"/>
      <c r="AK12" s="278"/>
      <c r="AL12" s="278"/>
      <c r="AM12" s="278"/>
    </row>
    <row r="13" spans="2:42" ht="15" customHeight="1">
      <c r="B13" s="1763"/>
      <c r="C13" s="1764"/>
      <c r="D13" s="1765"/>
      <c r="E13" s="1763"/>
      <c r="F13" s="1764"/>
      <c r="G13" s="1764"/>
      <c r="H13" s="1764"/>
      <c r="I13" s="1765"/>
      <c r="J13" s="1766"/>
      <c r="K13" s="1767"/>
      <c r="L13" s="1767"/>
      <c r="M13" s="1770" t="s">
        <v>433</v>
      </c>
      <c r="N13" s="1771"/>
      <c r="O13" s="1766"/>
      <c r="P13" s="1767"/>
      <c r="Q13" s="1767"/>
      <c r="R13" s="1767"/>
      <c r="S13" s="1769"/>
      <c r="Y13" s="278"/>
      <c r="Z13" s="278"/>
      <c r="AA13" s="278"/>
      <c r="AB13" s="278"/>
      <c r="AC13" s="278"/>
      <c r="AD13" s="278"/>
      <c r="AE13" s="278"/>
      <c r="AF13" s="278"/>
      <c r="AG13" s="286"/>
      <c r="AH13" s="286"/>
      <c r="AI13" s="278"/>
      <c r="AJ13" s="278"/>
      <c r="AK13" s="278"/>
      <c r="AL13" s="278"/>
      <c r="AM13" s="278"/>
    </row>
    <row r="14" spans="2:42" ht="15" customHeight="1">
      <c r="B14" s="234" t="s">
        <v>455</v>
      </c>
      <c r="C14" s="227"/>
      <c r="D14" s="227"/>
      <c r="E14" s="1649" t="s">
        <v>454</v>
      </c>
      <c r="F14" s="1650"/>
      <c r="G14" s="1650"/>
      <c r="H14" s="1650"/>
      <c r="I14" s="1651"/>
      <c r="J14" s="1672">
        <f>IF(F16="","",ROUNDDOWN(F16/H16,1))</f>
        <v>1</v>
      </c>
      <c r="K14" s="1672"/>
      <c r="L14" s="1668" t="s">
        <v>463</v>
      </c>
      <c r="M14" s="1685"/>
      <c r="N14" s="1717" t="s">
        <v>89</v>
      </c>
      <c r="O14" s="1649" t="s">
        <v>456</v>
      </c>
      <c r="P14" s="1650"/>
      <c r="Q14" s="1650"/>
      <c r="R14" s="1650"/>
      <c r="S14" s="1651"/>
      <c r="V14" s="89" t="s">
        <v>483</v>
      </c>
      <c r="Y14" s="280"/>
      <c r="Z14" s="280"/>
      <c r="AA14" s="280"/>
      <c r="AB14" s="280"/>
      <c r="AC14" s="280"/>
      <c r="AD14" s="285"/>
      <c r="AE14" s="285"/>
      <c r="AF14" s="279"/>
      <c r="AG14" s="285"/>
      <c r="AH14" s="279"/>
      <c r="AI14" s="280"/>
      <c r="AJ14" s="280"/>
      <c r="AK14" s="280"/>
      <c r="AL14" s="280"/>
      <c r="AM14" s="280"/>
    </row>
    <row r="15" spans="2:42" ht="15" customHeight="1">
      <c r="B15" s="93"/>
      <c r="C15" s="94"/>
      <c r="D15" s="94"/>
      <c r="E15" s="1652"/>
      <c r="F15" s="1653"/>
      <c r="G15" s="1653"/>
      <c r="H15" s="1653"/>
      <c r="I15" s="1654"/>
      <c r="J15" s="1674"/>
      <c r="K15" s="1674"/>
      <c r="L15" s="1669"/>
      <c r="M15" s="1687"/>
      <c r="N15" s="1711"/>
      <c r="O15" s="1652"/>
      <c r="P15" s="1653"/>
      <c r="Q15" s="1653"/>
      <c r="R15" s="1653"/>
      <c r="S15" s="1654"/>
      <c r="V15" s="89" t="s">
        <v>489</v>
      </c>
      <c r="Y15" s="280"/>
      <c r="Z15" s="280"/>
      <c r="AA15" s="280"/>
      <c r="AB15" s="280"/>
      <c r="AC15" s="280"/>
      <c r="AD15" s="285"/>
      <c r="AE15" s="285"/>
      <c r="AF15" s="279"/>
      <c r="AG15" s="285"/>
      <c r="AH15" s="279"/>
      <c r="AI15" s="280"/>
      <c r="AJ15" s="280"/>
      <c r="AK15" s="280"/>
      <c r="AL15" s="280"/>
      <c r="AM15" s="280"/>
    </row>
    <row r="16" spans="2:42" ht="15" customHeight="1">
      <c r="B16" s="238"/>
      <c r="C16" s="232"/>
      <c r="D16" s="232"/>
      <c r="E16" s="265" t="s">
        <v>427</v>
      </c>
      <c r="F16" s="266">
        <f>IF(E7="","",E7)</f>
        <v>100</v>
      </c>
      <c r="G16" s="264" t="s">
        <v>466</v>
      </c>
      <c r="H16" s="267">
        <v>100</v>
      </c>
      <c r="I16" s="242" t="s">
        <v>261</v>
      </c>
      <c r="J16" s="1676"/>
      <c r="K16" s="1676"/>
      <c r="L16" s="1670"/>
      <c r="M16" s="1707"/>
      <c r="N16" s="1718"/>
      <c r="O16" s="1652"/>
      <c r="P16" s="1653"/>
      <c r="Q16" s="1653"/>
      <c r="R16" s="1653"/>
      <c r="S16" s="1654"/>
      <c r="V16" s="89" t="s">
        <v>490</v>
      </c>
      <c r="Y16" s="282"/>
      <c r="Z16" s="280"/>
      <c r="AA16" s="282"/>
      <c r="AB16" s="282"/>
      <c r="AC16" s="280"/>
      <c r="AD16" s="285"/>
      <c r="AE16" s="285"/>
      <c r="AF16" s="279"/>
      <c r="AG16" s="285"/>
      <c r="AH16" s="279"/>
      <c r="AI16" s="280"/>
      <c r="AJ16" s="280"/>
      <c r="AK16" s="280"/>
      <c r="AL16" s="280"/>
      <c r="AM16" s="280"/>
    </row>
    <row r="17" spans="2:39" ht="15" customHeight="1">
      <c r="B17" s="93" t="s">
        <v>434</v>
      </c>
      <c r="C17" s="94"/>
      <c r="D17" s="237"/>
      <c r="E17" s="1652" t="s">
        <v>457</v>
      </c>
      <c r="F17" s="1653"/>
      <c r="G17" s="1653"/>
      <c r="H17" s="1653"/>
      <c r="I17" s="1654"/>
      <c r="J17" s="1671">
        <f>IF(F20="","",ROUNDDOWN(F20/H20,1))</f>
        <v>33.299999999999997</v>
      </c>
      <c r="K17" s="1672"/>
      <c r="L17" s="236"/>
      <c r="M17" s="1685"/>
      <c r="N17" s="1717" t="s">
        <v>89</v>
      </c>
      <c r="O17" s="1649" t="s">
        <v>458</v>
      </c>
      <c r="P17" s="1650"/>
      <c r="Q17" s="1650"/>
      <c r="R17" s="1650"/>
      <c r="S17" s="1651"/>
      <c r="Y17" s="280"/>
      <c r="Z17" s="280"/>
      <c r="AA17" s="280"/>
      <c r="AB17" s="280"/>
      <c r="AC17" s="280"/>
      <c r="AD17" s="285"/>
      <c r="AE17" s="285"/>
      <c r="AF17" s="287"/>
      <c r="AG17" s="285"/>
      <c r="AH17" s="279"/>
      <c r="AI17" s="280"/>
      <c r="AJ17" s="280"/>
      <c r="AK17" s="280"/>
      <c r="AL17" s="280"/>
      <c r="AM17" s="280"/>
    </row>
    <row r="18" spans="2:39" ht="15" customHeight="1">
      <c r="B18" s="93"/>
      <c r="C18" s="94"/>
      <c r="D18" s="237"/>
      <c r="E18" s="1652"/>
      <c r="F18" s="1653"/>
      <c r="G18" s="1653"/>
      <c r="H18" s="1653"/>
      <c r="I18" s="1654"/>
      <c r="J18" s="1712" t="s">
        <v>435</v>
      </c>
      <c r="K18" s="1713"/>
      <c r="L18" s="237"/>
      <c r="M18" s="1687"/>
      <c r="N18" s="1711"/>
      <c r="O18" s="1652"/>
      <c r="P18" s="1653"/>
      <c r="Q18" s="1653"/>
      <c r="R18" s="1653"/>
      <c r="S18" s="1654"/>
      <c r="V18" s="89" t="s">
        <v>484</v>
      </c>
      <c r="Y18" s="280"/>
      <c r="Z18" s="280"/>
      <c r="AA18" s="280"/>
      <c r="AB18" s="280"/>
      <c r="AC18" s="280"/>
      <c r="AD18" s="281"/>
      <c r="AE18" s="281"/>
      <c r="AF18" s="279"/>
      <c r="AG18" s="285"/>
      <c r="AH18" s="279"/>
      <c r="AI18" s="280"/>
      <c r="AJ18" s="280"/>
      <c r="AK18" s="280"/>
      <c r="AL18" s="280"/>
      <c r="AM18" s="280"/>
    </row>
    <row r="19" spans="2:39" ht="15" customHeight="1">
      <c r="B19" s="93"/>
      <c r="C19" s="94"/>
      <c r="D19" s="237"/>
      <c r="E19" s="1652"/>
      <c r="F19" s="1653"/>
      <c r="G19" s="1653"/>
      <c r="H19" s="1653"/>
      <c r="I19" s="1654"/>
      <c r="J19" s="1673">
        <f>IF(F20="","",ROUNDUP(J17,0))</f>
        <v>34</v>
      </c>
      <c r="K19" s="1674"/>
      <c r="L19" s="1669" t="s">
        <v>463</v>
      </c>
      <c r="M19" s="1687"/>
      <c r="N19" s="1711"/>
      <c r="O19" s="1652"/>
      <c r="P19" s="1653"/>
      <c r="Q19" s="1653"/>
      <c r="R19" s="1653"/>
      <c r="S19" s="1654"/>
      <c r="V19" s="89" t="s">
        <v>491</v>
      </c>
      <c r="Y19" s="280"/>
      <c r="Z19" s="280"/>
      <c r="AA19" s="280"/>
      <c r="AB19" s="280"/>
      <c r="AC19" s="280"/>
      <c r="AD19" s="285"/>
      <c r="AE19" s="285"/>
      <c r="AF19" s="279"/>
      <c r="AG19" s="285"/>
      <c r="AH19" s="279"/>
      <c r="AI19" s="280"/>
      <c r="AJ19" s="280"/>
      <c r="AK19" s="280"/>
      <c r="AL19" s="280"/>
      <c r="AM19" s="280"/>
    </row>
    <row r="20" spans="2:39" ht="15" customHeight="1">
      <c r="B20" s="93"/>
      <c r="C20" s="94"/>
      <c r="D20" s="237"/>
      <c r="E20" s="268" t="s">
        <v>427</v>
      </c>
      <c r="F20" s="269">
        <f>IF(E7="","",E7)</f>
        <v>100</v>
      </c>
      <c r="G20" s="270" t="s">
        <v>466</v>
      </c>
      <c r="H20" s="271">
        <v>3</v>
      </c>
      <c r="I20" s="247" t="s">
        <v>261</v>
      </c>
      <c r="J20" s="1673"/>
      <c r="K20" s="1674"/>
      <c r="L20" s="1669"/>
      <c r="M20" s="1707"/>
      <c r="N20" s="1718"/>
      <c r="O20" s="1655"/>
      <c r="P20" s="1656"/>
      <c r="Q20" s="1656"/>
      <c r="R20" s="1656"/>
      <c r="S20" s="1657"/>
      <c r="W20" s="1640" t="s">
        <v>485</v>
      </c>
      <c r="X20" s="1641"/>
      <c r="Y20" s="1641"/>
      <c r="Z20" s="1641"/>
      <c r="AA20" s="1641"/>
      <c r="AB20" s="1641"/>
      <c r="AC20" s="1641"/>
      <c r="AD20" s="1641"/>
      <c r="AE20" s="1641"/>
      <c r="AF20" s="1641"/>
      <c r="AG20" s="1641"/>
      <c r="AH20" s="1641"/>
      <c r="AI20" s="1641"/>
      <c r="AJ20" s="1641"/>
      <c r="AK20" s="1641"/>
      <c r="AL20" s="1641"/>
      <c r="AM20" s="1642"/>
    </row>
    <row r="21" spans="2:39" ht="15" customHeight="1">
      <c r="B21" s="93"/>
      <c r="C21" s="234" t="s">
        <v>471</v>
      </c>
      <c r="D21" s="227"/>
      <c r="E21" s="261" t="s">
        <v>477</v>
      </c>
      <c r="F21" s="243"/>
      <c r="G21" s="243"/>
      <c r="H21" s="243"/>
      <c r="I21" s="257"/>
      <c r="J21" s="1662">
        <f>IF(F23="","",ROUNDDOWN(J19*2/7,1))</f>
        <v>9.6999999999999993</v>
      </c>
      <c r="K21" s="1663"/>
      <c r="L21" s="1668" t="s">
        <v>478</v>
      </c>
      <c r="M21" s="1750"/>
      <c r="N21" s="1668" t="s">
        <v>89</v>
      </c>
      <c r="O21" s="258"/>
      <c r="P21" s="243"/>
      <c r="Q21" s="243"/>
      <c r="R21" s="243"/>
      <c r="S21" s="244"/>
      <c r="W21" s="1643"/>
      <c r="X21" s="1644"/>
      <c r="Y21" s="1644"/>
      <c r="Z21" s="1644"/>
      <c r="AA21" s="1644"/>
      <c r="AB21" s="1644"/>
      <c r="AC21" s="1644"/>
      <c r="AD21" s="1644"/>
      <c r="AE21" s="1644"/>
      <c r="AF21" s="1644"/>
      <c r="AG21" s="1644"/>
      <c r="AH21" s="1644"/>
      <c r="AI21" s="1644"/>
      <c r="AJ21" s="1644"/>
      <c r="AK21" s="1644"/>
      <c r="AL21" s="1644"/>
      <c r="AM21" s="1645"/>
    </row>
    <row r="22" spans="2:39" ht="15" customHeight="1">
      <c r="B22" s="93"/>
      <c r="C22" s="93"/>
      <c r="D22" s="94"/>
      <c r="E22" s="1747"/>
      <c r="F22" s="1748"/>
      <c r="G22" s="1748"/>
      <c r="H22" s="1748"/>
      <c r="I22" s="1749"/>
      <c r="J22" s="1664"/>
      <c r="K22" s="1665"/>
      <c r="L22" s="1669"/>
      <c r="M22" s="1751"/>
      <c r="N22" s="1669"/>
      <c r="O22" s="245"/>
      <c r="P22" s="246"/>
      <c r="Q22" s="246"/>
      <c r="R22" s="246"/>
      <c r="S22" s="247"/>
      <c r="W22" s="1643"/>
      <c r="X22" s="1644"/>
      <c r="Y22" s="1644"/>
      <c r="Z22" s="1644"/>
      <c r="AA22" s="1644"/>
      <c r="AB22" s="1644"/>
      <c r="AC22" s="1644"/>
      <c r="AD22" s="1644"/>
      <c r="AE22" s="1644"/>
      <c r="AF22" s="1644"/>
      <c r="AG22" s="1644"/>
      <c r="AH22" s="1644"/>
      <c r="AI22" s="1644"/>
      <c r="AJ22" s="1644"/>
      <c r="AK22" s="1644"/>
      <c r="AL22" s="1644"/>
      <c r="AM22" s="1645"/>
    </row>
    <row r="23" spans="2:39" ht="15" customHeight="1">
      <c r="B23" s="93"/>
      <c r="C23" s="93"/>
      <c r="D23" s="94"/>
      <c r="E23" s="248"/>
      <c r="F23" s="272">
        <f>IF(J19="","",J19)</f>
        <v>34</v>
      </c>
      <c r="G23" s="1661" t="s">
        <v>470</v>
      </c>
      <c r="H23" s="1661"/>
      <c r="I23" s="249" t="s">
        <v>261</v>
      </c>
      <c r="J23" s="1666"/>
      <c r="K23" s="1667"/>
      <c r="L23" s="1670"/>
      <c r="M23" s="1751"/>
      <c r="N23" s="1669"/>
      <c r="O23" s="245"/>
      <c r="P23" s="246"/>
      <c r="Q23" s="246"/>
      <c r="R23" s="246"/>
      <c r="S23" s="247"/>
      <c r="W23" s="1643"/>
      <c r="X23" s="1644"/>
      <c r="Y23" s="1644"/>
      <c r="Z23" s="1644"/>
      <c r="AA23" s="1644"/>
      <c r="AB23" s="1644"/>
      <c r="AC23" s="1644"/>
      <c r="AD23" s="1644"/>
      <c r="AE23" s="1644"/>
      <c r="AF23" s="1644"/>
      <c r="AG23" s="1644"/>
      <c r="AH23" s="1644"/>
      <c r="AI23" s="1644"/>
      <c r="AJ23" s="1644"/>
      <c r="AK23" s="1644"/>
      <c r="AL23" s="1644"/>
      <c r="AM23" s="1645"/>
    </row>
    <row r="24" spans="2:39" ht="15" customHeight="1">
      <c r="B24" s="234" t="s">
        <v>459</v>
      </c>
      <c r="C24" s="227"/>
      <c r="D24" s="227"/>
      <c r="E24" s="1649" t="s">
        <v>460</v>
      </c>
      <c r="F24" s="1650"/>
      <c r="G24" s="1650"/>
      <c r="H24" s="1650"/>
      <c r="I24" s="1651"/>
      <c r="J24" s="1672">
        <f>IF(F26="","",ROUNDDOWN(F26/H26,1))</f>
        <v>1</v>
      </c>
      <c r="K24" s="1672"/>
      <c r="L24" s="1668" t="s">
        <v>463</v>
      </c>
      <c r="M24" s="1685"/>
      <c r="N24" s="1668" t="s">
        <v>89</v>
      </c>
      <c r="O24" s="1649"/>
      <c r="P24" s="1650"/>
      <c r="Q24" s="1650"/>
      <c r="R24" s="1650"/>
      <c r="S24" s="1651"/>
      <c r="W24" s="1643"/>
      <c r="X24" s="1644"/>
      <c r="Y24" s="1644"/>
      <c r="Z24" s="1644"/>
      <c r="AA24" s="1644"/>
      <c r="AB24" s="1644"/>
      <c r="AC24" s="1644"/>
      <c r="AD24" s="1644"/>
      <c r="AE24" s="1644"/>
      <c r="AF24" s="1644"/>
      <c r="AG24" s="1644"/>
      <c r="AH24" s="1644"/>
      <c r="AI24" s="1644"/>
      <c r="AJ24" s="1644"/>
      <c r="AK24" s="1644"/>
      <c r="AL24" s="1644"/>
      <c r="AM24" s="1645"/>
    </row>
    <row r="25" spans="2:39" ht="15" customHeight="1">
      <c r="B25" s="93"/>
      <c r="C25" s="94"/>
      <c r="D25" s="94"/>
      <c r="E25" s="1652"/>
      <c r="F25" s="1653"/>
      <c r="G25" s="1653"/>
      <c r="H25" s="1653"/>
      <c r="I25" s="1654"/>
      <c r="J25" s="1674"/>
      <c r="K25" s="1674"/>
      <c r="L25" s="1669"/>
      <c r="M25" s="1687"/>
      <c r="N25" s="1669"/>
      <c r="O25" s="1652"/>
      <c r="P25" s="1653"/>
      <c r="Q25" s="1653"/>
      <c r="R25" s="1653"/>
      <c r="S25" s="1654"/>
      <c r="W25" s="1640" t="s">
        <v>492</v>
      </c>
      <c r="X25" s="1641"/>
      <c r="Y25" s="1641"/>
      <c r="Z25" s="1641"/>
      <c r="AA25" s="1641"/>
      <c r="AB25" s="1641"/>
      <c r="AC25" s="1641"/>
      <c r="AD25" s="1641"/>
      <c r="AE25" s="1641"/>
      <c r="AF25" s="1641"/>
      <c r="AG25" s="1641"/>
      <c r="AH25" s="1641"/>
      <c r="AI25" s="1641"/>
      <c r="AJ25" s="1641"/>
      <c r="AK25" s="1641"/>
      <c r="AL25" s="1641"/>
      <c r="AM25" s="1642"/>
    </row>
    <row r="26" spans="2:39" ht="15" customHeight="1">
      <c r="B26" s="238"/>
      <c r="C26" s="232"/>
      <c r="D26" s="232"/>
      <c r="E26" s="265" t="s">
        <v>427</v>
      </c>
      <c r="F26" s="266">
        <f>IF(E7="","",E7)</f>
        <v>100</v>
      </c>
      <c r="G26" s="264" t="s">
        <v>466</v>
      </c>
      <c r="H26" s="267">
        <v>100</v>
      </c>
      <c r="I26" s="242" t="s">
        <v>261</v>
      </c>
      <c r="J26" s="1676"/>
      <c r="K26" s="1676"/>
      <c r="L26" s="1670"/>
      <c r="M26" s="1707"/>
      <c r="N26" s="1670"/>
      <c r="O26" s="1655"/>
      <c r="P26" s="1656"/>
      <c r="Q26" s="1656"/>
      <c r="R26" s="1656"/>
      <c r="S26" s="1657"/>
      <c r="W26" s="1643"/>
      <c r="X26" s="1644"/>
      <c r="Y26" s="1644"/>
      <c r="Z26" s="1644"/>
      <c r="AA26" s="1644"/>
      <c r="AB26" s="1644"/>
      <c r="AC26" s="1644"/>
      <c r="AD26" s="1644"/>
      <c r="AE26" s="1644"/>
      <c r="AF26" s="1644"/>
      <c r="AG26" s="1644"/>
      <c r="AH26" s="1644"/>
      <c r="AI26" s="1644"/>
      <c r="AJ26" s="1644"/>
      <c r="AK26" s="1644"/>
      <c r="AL26" s="1644"/>
      <c r="AM26" s="1645"/>
    </row>
    <row r="27" spans="2:39" ht="15" customHeight="1">
      <c r="B27" s="234" t="s">
        <v>436</v>
      </c>
      <c r="C27" s="227"/>
      <c r="D27" s="235"/>
      <c r="E27" s="1657" t="s">
        <v>461</v>
      </c>
      <c r="F27" s="1689"/>
      <c r="G27" s="1689"/>
      <c r="H27" s="1689"/>
      <c r="I27" s="1689"/>
      <c r="J27" s="1671">
        <f>IF(E7&gt;=100,1,0)</f>
        <v>1</v>
      </c>
      <c r="K27" s="1672"/>
      <c r="L27" s="1669" t="s">
        <v>463</v>
      </c>
      <c r="M27" s="1685"/>
      <c r="N27" s="1668" t="s">
        <v>89</v>
      </c>
      <c r="O27" s="234"/>
      <c r="P27" s="243"/>
      <c r="Q27" s="243"/>
      <c r="R27" s="243"/>
      <c r="S27" s="244"/>
      <c r="W27" s="1708"/>
      <c r="X27" s="1709"/>
      <c r="Y27" s="1709"/>
      <c r="Z27" s="1709"/>
      <c r="AA27" s="1709"/>
      <c r="AB27" s="1709"/>
      <c r="AC27" s="1709"/>
      <c r="AD27" s="1709"/>
      <c r="AE27" s="1709"/>
      <c r="AF27" s="1709"/>
      <c r="AG27" s="1709"/>
      <c r="AH27" s="1709"/>
      <c r="AI27" s="1709"/>
      <c r="AJ27" s="1709"/>
      <c r="AK27" s="1709"/>
      <c r="AL27" s="1709"/>
      <c r="AM27" s="1710"/>
    </row>
    <row r="28" spans="2:39" ht="15" customHeight="1">
      <c r="B28" s="93"/>
      <c r="C28" s="94"/>
      <c r="D28" s="237"/>
      <c r="E28" s="1690"/>
      <c r="F28" s="1691"/>
      <c r="G28" s="1691"/>
      <c r="H28" s="1691"/>
      <c r="I28" s="1691"/>
      <c r="J28" s="1673"/>
      <c r="K28" s="1674"/>
      <c r="L28" s="1669"/>
      <c r="M28" s="1687"/>
      <c r="N28" s="1669"/>
      <c r="O28" s="245"/>
      <c r="P28" s="246"/>
      <c r="Q28" s="246"/>
      <c r="R28" s="246"/>
      <c r="S28" s="247"/>
      <c r="V28" s="279"/>
      <c r="W28" s="113"/>
      <c r="X28" s="113"/>
      <c r="Y28" s="113"/>
      <c r="Z28" s="113"/>
      <c r="AA28" s="113"/>
      <c r="AB28" s="113"/>
      <c r="AC28" s="113"/>
      <c r="AD28" s="113"/>
      <c r="AE28" s="113"/>
      <c r="AF28" s="113"/>
      <c r="AG28" s="113"/>
      <c r="AH28" s="113"/>
      <c r="AI28" s="113"/>
      <c r="AJ28" s="113"/>
      <c r="AK28" s="113"/>
      <c r="AL28" s="113"/>
      <c r="AM28" s="113"/>
    </row>
    <row r="29" spans="2:39" ht="15" customHeight="1">
      <c r="B29" s="93"/>
      <c r="C29" s="94"/>
      <c r="D29" s="237"/>
      <c r="E29" s="1690"/>
      <c r="F29" s="1691"/>
      <c r="G29" s="1691"/>
      <c r="H29" s="1691"/>
      <c r="I29" s="1691"/>
      <c r="J29" s="1675"/>
      <c r="K29" s="1676"/>
      <c r="L29" s="1670"/>
      <c r="M29" s="1707"/>
      <c r="N29" s="1670"/>
      <c r="O29" s="240"/>
      <c r="P29" s="241"/>
      <c r="Q29" s="241"/>
      <c r="R29" s="241"/>
      <c r="S29" s="242"/>
      <c r="V29" s="94" t="s">
        <v>493</v>
      </c>
      <c r="W29" s="113"/>
      <c r="X29" s="113"/>
      <c r="Y29" s="113"/>
      <c r="Z29" s="113"/>
      <c r="AA29" s="113"/>
      <c r="AB29" s="113"/>
      <c r="AC29" s="113"/>
      <c r="AD29" s="113"/>
      <c r="AE29" s="113"/>
      <c r="AF29" s="113"/>
      <c r="AG29" s="113"/>
      <c r="AH29" s="113"/>
      <c r="AI29" s="113"/>
      <c r="AJ29" s="113"/>
      <c r="AK29" s="113"/>
      <c r="AL29" s="113"/>
      <c r="AM29" s="113"/>
    </row>
    <row r="30" spans="2:39" ht="15" customHeight="1">
      <c r="B30" s="93"/>
      <c r="C30" s="234" t="s">
        <v>437</v>
      </c>
      <c r="D30" s="235"/>
      <c r="E30" s="227"/>
      <c r="F30" s="227"/>
      <c r="G30" s="227"/>
      <c r="H30" s="227"/>
      <c r="I30" s="235"/>
      <c r="J30" s="1685"/>
      <c r="K30" s="1686"/>
      <c r="L30" s="1668" t="s">
        <v>89</v>
      </c>
      <c r="M30" s="1685"/>
      <c r="N30" s="1668" t="s">
        <v>89</v>
      </c>
      <c r="O30" s="1652" t="s">
        <v>438</v>
      </c>
      <c r="P30" s="1653"/>
      <c r="Q30" s="1653"/>
      <c r="R30" s="1653"/>
      <c r="S30" s="1654"/>
      <c r="V30" s="279"/>
      <c r="W30" s="279"/>
      <c r="X30" s="279"/>
      <c r="Y30" s="279"/>
      <c r="Z30" s="279"/>
      <c r="AA30" s="279"/>
      <c r="AB30" s="279"/>
      <c r="AC30" s="279"/>
      <c r="AD30" s="285"/>
      <c r="AE30" s="285"/>
      <c r="AF30" s="279"/>
      <c r="AG30" s="285"/>
      <c r="AH30" s="279"/>
      <c r="AI30" s="280"/>
      <c r="AJ30" s="280"/>
      <c r="AK30" s="280"/>
      <c r="AL30" s="280"/>
      <c r="AM30" s="280"/>
    </row>
    <row r="31" spans="2:39" ht="15" customHeight="1">
      <c r="B31" s="93"/>
      <c r="C31" s="93"/>
      <c r="D31" s="237"/>
      <c r="E31" s="94"/>
      <c r="F31" s="94"/>
      <c r="G31" s="94"/>
      <c r="H31" s="94"/>
      <c r="I31" s="237"/>
      <c r="J31" s="1687"/>
      <c r="K31" s="1688"/>
      <c r="L31" s="1669"/>
      <c r="M31" s="1687"/>
      <c r="N31" s="1669"/>
      <c r="O31" s="1652"/>
      <c r="P31" s="1653"/>
      <c r="Q31" s="1653"/>
      <c r="R31" s="1653"/>
      <c r="S31" s="1654"/>
      <c r="V31" s="1627"/>
      <c r="W31" s="1627"/>
      <c r="X31" s="1627" t="s">
        <v>494</v>
      </c>
      <c r="Y31" s="1627"/>
      <c r="Z31" s="1627" t="s">
        <v>495</v>
      </c>
      <c r="AA31" s="1627"/>
      <c r="AB31" s="1627" t="s">
        <v>496</v>
      </c>
      <c r="AC31" s="1627"/>
      <c r="AD31" s="1627" t="s">
        <v>497</v>
      </c>
      <c r="AE31" s="1627"/>
      <c r="AF31" s="1634" t="s">
        <v>499</v>
      </c>
      <c r="AG31" s="1627"/>
      <c r="AH31" s="1628" t="s">
        <v>498</v>
      </c>
      <c r="AI31" s="1629"/>
      <c r="AJ31" s="1630"/>
      <c r="AK31" s="290"/>
      <c r="AL31" s="290"/>
      <c r="AM31" s="280"/>
    </row>
    <row r="32" spans="2:39" ht="15" customHeight="1">
      <c r="B32" s="238"/>
      <c r="C32" s="238"/>
      <c r="D32" s="239"/>
      <c r="E32" s="232"/>
      <c r="F32" s="232"/>
      <c r="G32" s="232"/>
      <c r="H32" s="232"/>
      <c r="I32" s="239"/>
      <c r="J32" s="1707"/>
      <c r="K32" s="1752"/>
      <c r="L32" s="1670"/>
      <c r="M32" s="1707"/>
      <c r="N32" s="1670"/>
      <c r="O32" s="1655"/>
      <c r="P32" s="1656"/>
      <c r="Q32" s="1656"/>
      <c r="R32" s="1656"/>
      <c r="S32" s="1657"/>
      <c r="V32" s="1627"/>
      <c r="W32" s="1627"/>
      <c r="X32" s="1627"/>
      <c r="Y32" s="1627"/>
      <c r="Z32" s="1635"/>
      <c r="AA32" s="1635"/>
      <c r="AB32" s="1635"/>
      <c r="AC32" s="1635"/>
      <c r="AD32" s="1635"/>
      <c r="AE32" s="1635"/>
      <c r="AF32" s="1635"/>
      <c r="AG32" s="1635"/>
      <c r="AH32" s="1631"/>
      <c r="AI32" s="1632"/>
      <c r="AJ32" s="1633"/>
      <c r="AK32" s="290"/>
      <c r="AL32" s="290"/>
      <c r="AM32" s="280"/>
    </row>
    <row r="33" spans="2:39" ht="15" customHeight="1">
      <c r="B33" s="234" t="s">
        <v>462</v>
      </c>
      <c r="C33" s="227"/>
      <c r="D33" s="235"/>
      <c r="E33" s="1649" t="s">
        <v>467</v>
      </c>
      <c r="F33" s="1650"/>
      <c r="G33" s="1650"/>
      <c r="H33" s="1650"/>
      <c r="I33" s="1651"/>
      <c r="J33" s="1671">
        <f>IF(E7&gt;100,ROUNDDOWN(1+(E7/100),1),1)</f>
        <v>1</v>
      </c>
      <c r="K33" s="1672"/>
      <c r="L33" s="1668" t="s">
        <v>463</v>
      </c>
      <c r="M33" s="1685"/>
      <c r="N33" s="1668" t="s">
        <v>89</v>
      </c>
      <c r="O33" s="1649"/>
      <c r="P33" s="1650"/>
      <c r="Q33" s="1650"/>
      <c r="R33" s="1650"/>
      <c r="S33" s="1651"/>
      <c r="V33" s="1637" t="s">
        <v>509</v>
      </c>
      <c r="W33" s="1630"/>
      <c r="X33" s="1638"/>
      <c r="Y33" s="1638"/>
      <c r="Z33" s="299" t="s">
        <v>500</v>
      </c>
      <c r="AA33" s="300" t="s">
        <v>501</v>
      </c>
      <c r="AB33" s="300"/>
      <c r="AC33" s="300"/>
      <c r="AD33" s="301"/>
      <c r="AE33" s="301"/>
      <c r="AF33" s="302"/>
      <c r="AG33" s="301"/>
      <c r="AH33" s="302"/>
      <c r="AI33" s="300"/>
      <c r="AJ33" s="303"/>
      <c r="AK33" s="296"/>
      <c r="AL33" s="296"/>
      <c r="AM33" s="288"/>
    </row>
    <row r="34" spans="2:39" ht="15" customHeight="1">
      <c r="B34" s="93"/>
      <c r="C34" s="94"/>
      <c r="D34" s="237"/>
      <c r="E34" s="1652"/>
      <c r="F34" s="1653"/>
      <c r="G34" s="1653"/>
      <c r="H34" s="1653"/>
      <c r="I34" s="1654"/>
      <c r="J34" s="1673"/>
      <c r="K34" s="1674"/>
      <c r="L34" s="1669"/>
      <c r="M34" s="1687"/>
      <c r="N34" s="1669"/>
      <c r="O34" s="1652"/>
      <c r="P34" s="1653"/>
      <c r="Q34" s="1653"/>
      <c r="R34" s="1653"/>
      <c r="S34" s="1654"/>
      <c r="V34" s="1631"/>
      <c r="W34" s="1633"/>
      <c r="X34" s="1638"/>
      <c r="Y34" s="1638"/>
      <c r="Z34" s="304"/>
      <c r="AA34" s="1648" t="s">
        <v>502</v>
      </c>
      <c r="AB34" s="1648"/>
      <c r="AC34" s="1648"/>
      <c r="AD34" s="1648"/>
      <c r="AE34" s="305">
        <v>100</v>
      </c>
      <c r="AF34" s="306" t="s">
        <v>503</v>
      </c>
      <c r="AG34" s="307"/>
      <c r="AH34" s="1636"/>
      <c r="AI34" s="1636"/>
      <c r="AJ34" s="308" t="s">
        <v>504</v>
      </c>
      <c r="AK34" s="296"/>
      <c r="AL34" s="296"/>
      <c r="AM34" s="288"/>
    </row>
    <row r="35" spans="2:39" ht="15" customHeight="1">
      <c r="B35" s="93"/>
      <c r="C35" s="94"/>
      <c r="D35" s="237"/>
      <c r="E35" s="1652"/>
      <c r="F35" s="1653"/>
      <c r="G35" s="1653"/>
      <c r="H35" s="1653"/>
      <c r="I35" s="1654"/>
      <c r="J35" s="1673"/>
      <c r="K35" s="1674"/>
      <c r="L35" s="1669"/>
      <c r="M35" s="1687"/>
      <c r="N35" s="1669"/>
      <c r="O35" s="1652"/>
      <c r="P35" s="1653"/>
      <c r="Q35" s="1653"/>
      <c r="R35" s="1653"/>
      <c r="S35" s="1654"/>
      <c r="V35" s="1631"/>
      <c r="W35" s="1633"/>
      <c r="X35" s="1638"/>
      <c r="Y35" s="1638"/>
      <c r="Z35" s="299" t="s">
        <v>505</v>
      </c>
      <c r="AA35" s="300" t="s">
        <v>506</v>
      </c>
      <c r="AB35" s="300"/>
      <c r="AC35" s="300"/>
      <c r="AD35" s="301"/>
      <c r="AE35" s="301"/>
      <c r="AF35" s="302"/>
      <c r="AG35" s="301"/>
      <c r="AH35" s="302"/>
      <c r="AI35" s="227"/>
      <c r="AJ35" s="303"/>
      <c r="AK35" s="296"/>
      <c r="AL35" s="296"/>
      <c r="AM35" s="288"/>
    </row>
    <row r="36" spans="2:39" ht="15" customHeight="1">
      <c r="B36" s="238"/>
      <c r="C36" s="232"/>
      <c r="D36" s="239"/>
      <c r="E36" s="1655"/>
      <c r="F36" s="1656"/>
      <c r="G36" s="1656"/>
      <c r="H36" s="1656"/>
      <c r="I36" s="1657"/>
      <c r="J36" s="1675"/>
      <c r="K36" s="1676"/>
      <c r="L36" s="1670"/>
      <c r="M36" s="1707"/>
      <c r="N36" s="1670"/>
      <c r="O36" s="1655"/>
      <c r="P36" s="1656"/>
      <c r="Q36" s="1656"/>
      <c r="R36" s="1656"/>
      <c r="S36" s="1657"/>
      <c r="V36" s="1631"/>
      <c r="W36" s="1633"/>
      <c r="X36" s="1638"/>
      <c r="Y36" s="1638"/>
      <c r="Z36" s="304"/>
      <c r="AA36" s="1648" t="s">
        <v>507</v>
      </c>
      <c r="AB36" s="1648"/>
      <c r="AC36" s="1648"/>
      <c r="AD36" s="1648"/>
      <c r="AE36" s="1648"/>
      <c r="AF36" s="1648"/>
      <c r="AG36" s="1648"/>
      <c r="AH36" s="1636"/>
      <c r="AI36" s="1636"/>
      <c r="AJ36" s="308" t="s">
        <v>508</v>
      </c>
      <c r="AK36" s="296"/>
      <c r="AL36" s="296"/>
      <c r="AM36" s="288"/>
    </row>
    <row r="37" spans="2:39" ht="15" customHeight="1">
      <c r="B37" s="234" t="s">
        <v>123</v>
      </c>
      <c r="C37" s="227"/>
      <c r="D37" s="235"/>
      <c r="E37" s="1677" t="s">
        <v>439</v>
      </c>
      <c r="F37" s="1678"/>
      <c r="G37" s="1678"/>
      <c r="H37" s="1678"/>
      <c r="I37" s="1679"/>
      <c r="J37" s="1685">
        <v>1</v>
      </c>
      <c r="K37" s="1686"/>
      <c r="L37" s="1668" t="s">
        <v>463</v>
      </c>
      <c r="M37" s="1685"/>
      <c r="N37" s="1717" t="s">
        <v>89</v>
      </c>
      <c r="O37" s="1649"/>
      <c r="P37" s="1650"/>
      <c r="Q37" s="1650"/>
      <c r="R37" s="1650"/>
      <c r="S37" s="1651"/>
      <c r="V37" s="1628" t="s">
        <v>512</v>
      </c>
      <c r="W37" s="1630"/>
      <c r="X37" s="1617"/>
      <c r="Y37" s="1619"/>
      <c r="Z37" s="1617"/>
      <c r="AA37" s="1619"/>
      <c r="AB37" s="1617"/>
      <c r="AC37" s="1619"/>
      <c r="AD37" s="1617"/>
      <c r="AE37" s="1619"/>
      <c r="AF37" s="1617"/>
      <c r="AG37" s="1619"/>
      <c r="AH37" s="1617"/>
      <c r="AI37" s="1618"/>
      <c r="AJ37" s="1619"/>
      <c r="AK37" s="296"/>
      <c r="AL37" s="296"/>
      <c r="AM37" s="288"/>
    </row>
    <row r="38" spans="2:39" ht="15" customHeight="1">
      <c r="B38" s="93"/>
      <c r="C38" s="94"/>
      <c r="D38" s="237"/>
      <c r="E38" s="1680"/>
      <c r="F38" s="1661"/>
      <c r="G38" s="1661"/>
      <c r="H38" s="1661"/>
      <c r="I38" s="1681"/>
      <c r="J38" s="1687"/>
      <c r="K38" s="1688"/>
      <c r="L38" s="1669"/>
      <c r="M38" s="1687"/>
      <c r="N38" s="1711"/>
      <c r="O38" s="1652"/>
      <c r="P38" s="1653"/>
      <c r="Q38" s="1653"/>
      <c r="R38" s="1653"/>
      <c r="S38" s="1654"/>
      <c r="V38" s="1646"/>
      <c r="W38" s="1647"/>
      <c r="X38" s="1620"/>
      <c r="Y38" s="1622"/>
      <c r="Z38" s="1620"/>
      <c r="AA38" s="1622"/>
      <c r="AB38" s="1620"/>
      <c r="AC38" s="1622"/>
      <c r="AD38" s="1620"/>
      <c r="AE38" s="1622"/>
      <c r="AF38" s="1620"/>
      <c r="AG38" s="1622"/>
      <c r="AH38" s="1620"/>
      <c r="AI38" s="1621"/>
      <c r="AJ38" s="1622"/>
      <c r="AK38" s="296"/>
      <c r="AL38" s="296"/>
      <c r="AM38" s="288"/>
    </row>
    <row r="39" spans="2:39" ht="15" customHeight="1">
      <c r="B39" s="93"/>
      <c r="C39" s="94"/>
      <c r="D39" s="237"/>
      <c r="E39" s="1680"/>
      <c r="F39" s="1661"/>
      <c r="G39" s="1661"/>
      <c r="H39" s="1661"/>
      <c r="I39" s="1681"/>
      <c r="J39" s="1687"/>
      <c r="K39" s="1688"/>
      <c r="L39" s="1669"/>
      <c r="M39" s="1687"/>
      <c r="N39" s="1711"/>
      <c r="O39" s="1652"/>
      <c r="P39" s="1653"/>
      <c r="Q39" s="1653"/>
      <c r="R39" s="1653"/>
      <c r="S39" s="1654"/>
      <c r="V39" s="1628" t="s">
        <v>510</v>
      </c>
      <c r="W39" s="1630"/>
      <c r="X39" s="1617"/>
      <c r="Y39" s="1619"/>
      <c r="Z39" s="1617"/>
      <c r="AA39" s="1619"/>
      <c r="AB39" s="1617"/>
      <c r="AC39" s="1619"/>
      <c r="AD39" s="1617"/>
      <c r="AE39" s="1619"/>
      <c r="AF39" s="1617"/>
      <c r="AG39" s="1619"/>
      <c r="AH39" s="1617"/>
      <c r="AI39" s="1618"/>
      <c r="AJ39" s="1619"/>
      <c r="AK39" s="296"/>
      <c r="AL39" s="296"/>
      <c r="AM39" s="288"/>
    </row>
    <row r="40" spans="2:39" ht="15" customHeight="1">
      <c r="B40" s="238"/>
      <c r="C40" s="232"/>
      <c r="D40" s="239"/>
      <c r="E40" s="1682"/>
      <c r="F40" s="1683"/>
      <c r="G40" s="1683"/>
      <c r="H40" s="1683"/>
      <c r="I40" s="1684"/>
      <c r="J40" s="1687"/>
      <c r="K40" s="1688"/>
      <c r="L40" s="1669"/>
      <c r="M40" s="1707"/>
      <c r="N40" s="1718"/>
      <c r="O40" s="1655"/>
      <c r="P40" s="1656"/>
      <c r="Q40" s="1656"/>
      <c r="R40" s="1656"/>
      <c r="S40" s="1657"/>
      <c r="V40" s="1646"/>
      <c r="W40" s="1647"/>
      <c r="X40" s="1620"/>
      <c r="Y40" s="1622"/>
      <c r="Z40" s="1620"/>
      <c r="AA40" s="1622"/>
      <c r="AB40" s="1620"/>
      <c r="AC40" s="1622"/>
      <c r="AD40" s="1620"/>
      <c r="AE40" s="1622"/>
      <c r="AF40" s="1620"/>
      <c r="AG40" s="1622"/>
      <c r="AH40" s="1620"/>
      <c r="AI40" s="1621"/>
      <c r="AJ40" s="1622"/>
      <c r="AK40" s="296"/>
      <c r="AL40" s="296"/>
      <c r="AM40" s="288"/>
    </row>
    <row r="41" spans="2:39" ht="15" customHeight="1">
      <c r="B41" s="234" t="s">
        <v>464</v>
      </c>
      <c r="C41" s="227"/>
      <c r="D41" s="235"/>
      <c r="E41" s="1677" t="s">
        <v>465</v>
      </c>
      <c r="F41" s="1678"/>
      <c r="G41" s="1678"/>
      <c r="H41" s="1678"/>
      <c r="I41" s="1679"/>
      <c r="J41" s="1685"/>
      <c r="K41" s="1686"/>
      <c r="L41" s="1668" t="s">
        <v>89</v>
      </c>
      <c r="M41" s="1685"/>
      <c r="N41" s="1717" t="s">
        <v>89</v>
      </c>
      <c r="O41" s="1649"/>
      <c r="P41" s="1650"/>
      <c r="Q41" s="1650"/>
      <c r="R41" s="1650"/>
      <c r="S41" s="1651"/>
      <c r="V41" s="1625" t="s">
        <v>511</v>
      </c>
      <c r="W41" s="1626"/>
      <c r="X41" s="1617"/>
      <c r="Y41" s="1619"/>
      <c r="Z41" s="1617"/>
      <c r="AA41" s="1619"/>
      <c r="AB41" s="1617"/>
      <c r="AC41" s="1619"/>
      <c r="AD41" s="1617"/>
      <c r="AE41" s="1619"/>
      <c r="AF41" s="1617"/>
      <c r="AG41" s="1619"/>
      <c r="AH41" s="1617"/>
      <c r="AI41" s="1618"/>
      <c r="AJ41" s="1619"/>
      <c r="AK41" s="296"/>
      <c r="AL41" s="296"/>
      <c r="AM41" s="288"/>
    </row>
    <row r="42" spans="2:39" ht="15" customHeight="1">
      <c r="B42" s="93"/>
      <c r="C42" s="94"/>
      <c r="D42" s="237"/>
      <c r="E42" s="1680"/>
      <c r="F42" s="1661"/>
      <c r="G42" s="1661"/>
      <c r="H42" s="1661"/>
      <c r="I42" s="1681"/>
      <c r="J42" s="1687"/>
      <c r="K42" s="1688"/>
      <c r="L42" s="1669"/>
      <c r="M42" s="1687"/>
      <c r="N42" s="1711"/>
      <c r="O42" s="1652"/>
      <c r="P42" s="1653"/>
      <c r="Q42" s="1653"/>
      <c r="R42" s="1653"/>
      <c r="S42" s="1654"/>
      <c r="V42" s="1627"/>
      <c r="W42" s="1627"/>
      <c r="X42" s="1620"/>
      <c r="Y42" s="1622"/>
      <c r="Z42" s="1620"/>
      <c r="AA42" s="1622"/>
      <c r="AB42" s="1620"/>
      <c r="AC42" s="1622"/>
      <c r="AD42" s="1620"/>
      <c r="AE42" s="1622"/>
      <c r="AF42" s="1620"/>
      <c r="AG42" s="1622"/>
      <c r="AH42" s="1620"/>
      <c r="AI42" s="1621"/>
      <c r="AJ42" s="1622"/>
      <c r="AK42" s="296"/>
      <c r="AL42" s="296"/>
      <c r="AM42" s="288"/>
    </row>
    <row r="43" spans="2:39" ht="15" customHeight="1">
      <c r="B43" s="93"/>
      <c r="C43" s="94"/>
      <c r="D43" s="237"/>
      <c r="E43" s="1680"/>
      <c r="F43" s="1661"/>
      <c r="G43" s="1661"/>
      <c r="H43" s="1661"/>
      <c r="I43" s="1681"/>
      <c r="J43" s="1687"/>
      <c r="K43" s="1688"/>
      <c r="L43" s="1669"/>
      <c r="M43" s="1687"/>
      <c r="N43" s="1711"/>
      <c r="O43" s="1652"/>
      <c r="P43" s="1653"/>
      <c r="Q43" s="1653"/>
      <c r="R43" s="1653"/>
      <c r="S43" s="1654"/>
      <c r="V43" s="291"/>
      <c r="W43" s="291"/>
      <c r="X43" s="291"/>
      <c r="Y43" s="294"/>
      <c r="Z43" s="294"/>
      <c r="AA43" s="294"/>
      <c r="AB43" s="294"/>
      <c r="AC43" s="294"/>
      <c r="AD43" s="292"/>
      <c r="AE43" s="292"/>
      <c r="AF43" s="291"/>
      <c r="AG43" s="292"/>
      <c r="AH43" s="291"/>
      <c r="AI43" s="296"/>
      <c r="AJ43" s="296"/>
      <c r="AK43" s="296"/>
      <c r="AL43" s="296"/>
      <c r="AM43" s="288"/>
    </row>
    <row r="44" spans="2:39" ht="15" customHeight="1">
      <c r="B44" s="238"/>
      <c r="C44" s="232"/>
      <c r="D44" s="239"/>
      <c r="E44" s="1680"/>
      <c r="F44" s="1661"/>
      <c r="G44" s="1661"/>
      <c r="H44" s="1661"/>
      <c r="I44" s="1681"/>
      <c r="J44" s="1687"/>
      <c r="K44" s="1688"/>
      <c r="L44" s="1669"/>
      <c r="M44" s="1707"/>
      <c r="N44" s="1718"/>
      <c r="O44" s="1655"/>
      <c r="P44" s="1656"/>
      <c r="Q44" s="1656"/>
      <c r="R44" s="1656"/>
      <c r="S44" s="1657"/>
      <c r="V44" s="291" t="s">
        <v>513</v>
      </c>
      <c r="W44" s="291"/>
      <c r="X44" s="291"/>
      <c r="Y44" s="309"/>
      <c r="Z44" s="309"/>
      <c r="AA44" s="309"/>
      <c r="AB44" s="309"/>
      <c r="AC44" s="309"/>
      <c r="AD44" s="292"/>
      <c r="AE44" s="292"/>
      <c r="AF44" s="291"/>
      <c r="AG44" s="292"/>
      <c r="AH44" s="291"/>
      <c r="AI44" s="291"/>
      <c r="AJ44" s="291"/>
      <c r="AK44" s="291"/>
      <c r="AL44" s="291"/>
      <c r="AM44" s="288"/>
    </row>
    <row r="45" spans="2:39" ht="15" customHeight="1">
      <c r="B45" s="234" t="s">
        <v>440</v>
      </c>
      <c r="C45" s="227"/>
      <c r="D45" s="259"/>
      <c r="E45" s="261"/>
      <c r="F45" s="243"/>
      <c r="G45" s="243"/>
      <c r="H45" s="243"/>
      <c r="I45" s="257"/>
      <c r="J45" s="1698">
        <v>2</v>
      </c>
      <c r="K45" s="1699"/>
      <c r="L45" s="1668" t="s">
        <v>89</v>
      </c>
      <c r="M45" s="1704"/>
      <c r="N45" s="1668" t="s">
        <v>89</v>
      </c>
      <c r="O45" s="1649" t="s">
        <v>479</v>
      </c>
      <c r="P45" s="1650"/>
      <c r="Q45" s="1650"/>
      <c r="R45" s="1650"/>
      <c r="S45" s="1651"/>
      <c r="V45" s="291"/>
      <c r="W45" s="291"/>
      <c r="X45" s="293"/>
      <c r="Y45" s="309"/>
      <c r="Z45" s="291"/>
      <c r="AA45" s="291"/>
      <c r="AB45" s="291"/>
      <c r="AC45" s="295"/>
      <c r="AD45" s="291"/>
      <c r="AE45" s="291"/>
      <c r="AF45" s="291"/>
      <c r="AG45" s="291"/>
      <c r="AH45" s="291"/>
      <c r="AI45" s="291"/>
      <c r="AJ45" s="291"/>
      <c r="AK45" s="291"/>
      <c r="AL45" s="291"/>
      <c r="AM45" s="288"/>
    </row>
    <row r="46" spans="2:39" ht="15" customHeight="1">
      <c r="B46" s="93"/>
      <c r="C46" s="94"/>
      <c r="D46" s="260" t="s">
        <v>468</v>
      </c>
      <c r="E46" s="1692" t="s">
        <v>476</v>
      </c>
      <c r="F46" s="1693"/>
      <c r="G46" s="1693"/>
      <c r="H46" s="1693"/>
      <c r="I46" s="1694"/>
      <c r="J46" s="1700"/>
      <c r="K46" s="1701"/>
      <c r="L46" s="1669"/>
      <c r="M46" s="1705"/>
      <c r="N46" s="1669"/>
      <c r="O46" s="1652"/>
      <c r="P46" s="1653"/>
      <c r="Q46" s="1653"/>
      <c r="R46" s="1653"/>
      <c r="S46" s="1654"/>
      <c r="V46" s="1616" t="s">
        <v>514</v>
      </c>
      <c r="W46" s="1616"/>
      <c r="X46" s="1616"/>
      <c r="Y46" s="1616"/>
      <c r="Z46" s="1616"/>
      <c r="AA46" s="1624" t="s">
        <v>515</v>
      </c>
      <c r="AB46" s="1624"/>
      <c r="AC46" s="309" t="s">
        <v>516</v>
      </c>
      <c r="AD46" s="1624" t="s">
        <v>517</v>
      </c>
      <c r="AE46" s="1624"/>
      <c r="AF46" s="291" t="s">
        <v>518</v>
      </c>
      <c r="AG46" s="291"/>
      <c r="AH46" s="291"/>
      <c r="AI46" s="291"/>
      <c r="AJ46" s="291"/>
      <c r="AK46" s="291"/>
      <c r="AL46" s="291"/>
      <c r="AM46" s="288"/>
    </row>
    <row r="47" spans="2:39" ht="15" customHeight="1">
      <c r="B47" s="93"/>
      <c r="C47" s="94"/>
      <c r="D47" s="94"/>
      <c r="E47" s="1695"/>
      <c r="F47" s="1696"/>
      <c r="G47" s="1696"/>
      <c r="H47" s="1696"/>
      <c r="I47" s="1697"/>
      <c r="J47" s="1702"/>
      <c r="K47" s="1703"/>
      <c r="L47" s="1670"/>
      <c r="M47" s="1706"/>
      <c r="N47" s="1670"/>
      <c r="O47" s="1652"/>
      <c r="P47" s="1653"/>
      <c r="Q47" s="1653"/>
      <c r="R47" s="1653"/>
      <c r="S47" s="1654"/>
      <c r="W47" s="291"/>
      <c r="X47" s="291"/>
      <c r="Y47" s="309"/>
      <c r="Z47" s="309"/>
      <c r="AA47" s="309"/>
      <c r="AB47" s="309"/>
      <c r="AC47" s="309"/>
      <c r="AD47" s="291"/>
      <c r="AE47" s="291"/>
      <c r="AF47" s="291"/>
      <c r="AG47" s="291"/>
      <c r="AH47" s="291"/>
      <c r="AI47" s="291"/>
      <c r="AJ47" s="291"/>
      <c r="AK47" s="291"/>
      <c r="AL47" s="291"/>
      <c r="AM47" s="288"/>
    </row>
    <row r="48" spans="2:39" ht="15" customHeight="1">
      <c r="B48" s="93"/>
      <c r="C48" s="94"/>
      <c r="D48" s="260" t="s">
        <v>469</v>
      </c>
      <c r="E48" s="1714" t="s">
        <v>441</v>
      </c>
      <c r="F48" s="1715"/>
      <c r="G48" s="1715"/>
      <c r="H48" s="1715"/>
      <c r="I48" s="1716"/>
      <c r="J48" s="1671">
        <f>I51</f>
        <v>3</v>
      </c>
      <c r="K48" s="1672"/>
      <c r="L48" s="94"/>
      <c r="M48" s="1685"/>
      <c r="N48" s="1668" t="s">
        <v>89</v>
      </c>
      <c r="O48" s="1652"/>
      <c r="P48" s="1653"/>
      <c r="Q48" s="1653"/>
      <c r="R48" s="1653"/>
      <c r="S48" s="1654"/>
      <c r="V48" s="1616" t="s">
        <v>521</v>
      </c>
      <c r="W48" s="1616"/>
      <c r="X48" s="1616"/>
      <c r="Y48" s="1616"/>
      <c r="Z48" s="1616"/>
      <c r="AA48" s="1624" t="s">
        <v>520</v>
      </c>
      <c r="AB48" s="1624"/>
      <c r="AC48" s="291" t="s">
        <v>519</v>
      </c>
      <c r="AD48" s="1623" t="s">
        <v>520</v>
      </c>
      <c r="AE48" s="1623"/>
      <c r="AF48" s="291" t="s">
        <v>120</v>
      </c>
      <c r="AG48" s="292"/>
      <c r="AH48" s="291"/>
      <c r="AI48" s="291"/>
      <c r="AJ48" s="291"/>
      <c r="AK48" s="291"/>
      <c r="AL48" s="291"/>
      <c r="AM48" s="288"/>
    </row>
    <row r="49" spans="2:39" ht="15" customHeight="1">
      <c r="B49" s="93"/>
      <c r="C49" s="94"/>
      <c r="D49" s="94"/>
      <c r="E49" s="1658"/>
      <c r="F49" s="1659"/>
      <c r="G49" s="1659"/>
      <c r="H49" s="1659"/>
      <c r="I49" s="1660"/>
      <c r="J49" s="1712" t="s">
        <v>435</v>
      </c>
      <c r="K49" s="1713"/>
      <c r="L49" s="94"/>
      <c r="M49" s="1687"/>
      <c r="N49" s="1669"/>
      <c r="O49" s="268" t="s">
        <v>427</v>
      </c>
      <c r="P49" s="269">
        <f>E7</f>
        <v>100</v>
      </c>
      <c r="Q49" s="270" t="s">
        <v>466</v>
      </c>
      <c r="R49" s="271">
        <v>20</v>
      </c>
      <c r="S49" s="276"/>
      <c r="W49" s="291"/>
      <c r="X49" s="291"/>
      <c r="Y49" s="291"/>
      <c r="Z49" s="291"/>
      <c r="AA49" s="291"/>
      <c r="AB49" s="291"/>
      <c r="AC49" s="291"/>
      <c r="AD49" s="297"/>
      <c r="AE49" s="297"/>
      <c r="AF49" s="291"/>
      <c r="AG49" s="292"/>
      <c r="AH49" s="291"/>
      <c r="AI49" s="295"/>
      <c r="AJ49" s="291"/>
      <c r="AK49" s="295"/>
      <c r="AL49" s="295"/>
      <c r="AM49" s="283"/>
    </row>
    <row r="50" spans="2:39" ht="15" customHeight="1">
      <c r="B50" s="93"/>
      <c r="C50" s="94"/>
      <c r="D50" s="94"/>
      <c r="E50" s="1658"/>
      <c r="F50" s="1659"/>
      <c r="G50" s="1659"/>
      <c r="H50" s="1659"/>
      <c r="I50" s="1660"/>
      <c r="J50" s="1673">
        <f>ROUNDUP(J48,0)</f>
        <v>3</v>
      </c>
      <c r="K50" s="1674"/>
      <c r="L50" s="1669" t="s">
        <v>89</v>
      </c>
      <c r="M50" s="1687"/>
      <c r="N50" s="1669"/>
      <c r="O50" s="245"/>
      <c r="P50" s="246"/>
      <c r="Q50" s="275" t="s">
        <v>261</v>
      </c>
      <c r="R50" s="311">
        <f>ROUNDDOWN(P49/R49,1)</f>
        <v>5</v>
      </c>
      <c r="S50" s="247"/>
      <c r="V50" s="1616" t="s">
        <v>522</v>
      </c>
      <c r="W50" s="1616"/>
      <c r="X50" s="1616"/>
      <c r="Y50" s="1616"/>
      <c r="Z50" s="1616"/>
      <c r="AA50" s="1616"/>
      <c r="AB50" s="1616"/>
      <c r="AC50" s="1624" t="s">
        <v>520</v>
      </c>
      <c r="AD50" s="1624"/>
      <c r="AE50" s="291" t="s">
        <v>519</v>
      </c>
      <c r="AF50" s="1623" t="s">
        <v>520</v>
      </c>
      <c r="AG50" s="1623"/>
      <c r="AH50" s="291" t="s">
        <v>120</v>
      </c>
      <c r="AI50" s="291"/>
      <c r="AJ50" s="291"/>
      <c r="AK50" s="293"/>
      <c r="AL50" s="291"/>
      <c r="AM50" s="288"/>
    </row>
    <row r="51" spans="2:39" ht="15" customHeight="1">
      <c r="B51" s="93"/>
      <c r="C51" s="94"/>
      <c r="D51" s="94"/>
      <c r="E51" s="263" t="s">
        <v>442</v>
      </c>
      <c r="F51" s="262">
        <v>6</v>
      </c>
      <c r="G51" s="1711" t="s">
        <v>472</v>
      </c>
      <c r="H51" s="1711"/>
      <c r="I51" s="273">
        <f>ROUNDDOWN(F51/2,1)</f>
        <v>3</v>
      </c>
      <c r="J51" s="1673"/>
      <c r="K51" s="1674"/>
      <c r="L51" s="1669"/>
      <c r="M51" s="1687"/>
      <c r="N51" s="1669"/>
      <c r="O51" s="245"/>
      <c r="P51" s="246"/>
      <c r="Q51" s="246"/>
      <c r="R51" s="270" t="s">
        <v>473</v>
      </c>
      <c r="S51" s="247"/>
      <c r="W51" s="291"/>
      <c r="X51" s="291"/>
      <c r="Y51" s="293"/>
      <c r="Z51" s="295"/>
      <c r="AA51" s="291"/>
      <c r="AB51" s="291"/>
      <c r="AC51" s="298"/>
      <c r="AD51" s="292"/>
      <c r="AE51" s="292"/>
      <c r="AF51" s="291"/>
      <c r="AG51" s="292"/>
      <c r="AH51" s="291"/>
      <c r="AI51" s="291"/>
      <c r="AJ51" s="291"/>
      <c r="AK51" s="291"/>
      <c r="AL51" s="295"/>
      <c r="AM51" s="288"/>
    </row>
    <row r="52" spans="2:39" ht="15" customHeight="1">
      <c r="B52" s="93"/>
      <c r="C52" s="94"/>
      <c r="D52" s="94"/>
      <c r="E52" s="263"/>
      <c r="F52" s="233"/>
      <c r="G52" s="94"/>
      <c r="H52" s="94"/>
      <c r="I52" s="274"/>
      <c r="J52" s="1673"/>
      <c r="K52" s="1674"/>
      <c r="L52" s="1669"/>
      <c r="M52" s="1687"/>
      <c r="N52" s="1669"/>
      <c r="O52" s="1719" t="s">
        <v>474</v>
      </c>
      <c r="P52" s="1720"/>
      <c r="Q52" s="1720"/>
      <c r="R52" s="311">
        <f>ROUNDUP(R50,0)</f>
        <v>5</v>
      </c>
      <c r="S52" s="1654" t="s">
        <v>475</v>
      </c>
      <c r="V52" s="1616" t="s">
        <v>523</v>
      </c>
      <c r="W52" s="1616"/>
      <c r="X52" s="1616"/>
      <c r="Y52" s="1616"/>
      <c r="Z52" s="1616"/>
      <c r="AA52" s="1616"/>
      <c r="AB52" s="1616"/>
      <c r="AC52" s="1624" t="s">
        <v>520</v>
      </c>
      <c r="AD52" s="1624"/>
      <c r="AE52" s="291" t="s">
        <v>519</v>
      </c>
      <c r="AF52" s="1623" t="s">
        <v>520</v>
      </c>
      <c r="AG52" s="1623"/>
      <c r="AH52" s="291" t="s">
        <v>120</v>
      </c>
      <c r="AI52" s="293"/>
      <c r="AJ52" s="293"/>
      <c r="AK52" s="293"/>
      <c r="AL52" s="291"/>
      <c r="AM52" s="288"/>
    </row>
    <row r="53" spans="2:39" ht="15" customHeight="1">
      <c r="B53" s="93"/>
      <c r="C53" s="94"/>
      <c r="D53" s="94"/>
      <c r="E53" s="93"/>
      <c r="F53" s="94"/>
      <c r="G53" s="94"/>
      <c r="H53" s="94"/>
      <c r="I53" s="237"/>
      <c r="J53" s="253"/>
      <c r="K53" s="254"/>
      <c r="L53" s="94"/>
      <c r="M53" s="1687"/>
      <c r="N53" s="1669"/>
      <c r="S53" s="1654"/>
      <c r="V53" s="291"/>
      <c r="W53" s="291"/>
      <c r="X53" s="291"/>
      <c r="Y53" s="291"/>
      <c r="Z53" s="291"/>
      <c r="AA53" s="291"/>
      <c r="AB53" s="291"/>
      <c r="AC53" s="291"/>
      <c r="AD53" s="292"/>
      <c r="AE53" s="292"/>
      <c r="AF53" s="291"/>
      <c r="AG53" s="292"/>
      <c r="AH53" s="291"/>
      <c r="AI53" s="291"/>
      <c r="AJ53" s="291"/>
      <c r="AK53" s="291"/>
      <c r="AL53" s="291"/>
      <c r="AM53" s="280"/>
    </row>
    <row r="54" spans="2:39" ht="15" customHeight="1">
      <c r="B54" s="238"/>
      <c r="C54" s="232"/>
      <c r="D54" s="232"/>
      <c r="E54" s="250"/>
      <c r="F54" s="231"/>
      <c r="G54" s="232"/>
      <c r="H54" s="232"/>
      <c r="I54" s="239"/>
      <c r="J54" s="255"/>
      <c r="K54" s="256"/>
      <c r="L54" s="232"/>
      <c r="M54" s="1707"/>
      <c r="N54" s="1670"/>
      <c r="O54" s="240"/>
      <c r="P54" s="241"/>
      <c r="Q54" s="241"/>
      <c r="R54" s="241"/>
      <c r="S54" s="242"/>
      <c r="V54" s="279"/>
      <c r="W54" s="279"/>
      <c r="X54" s="279"/>
      <c r="Y54" s="284"/>
      <c r="Z54" s="278"/>
      <c r="AA54" s="279"/>
      <c r="AB54" s="279"/>
      <c r="AC54" s="279"/>
      <c r="AD54" s="285"/>
      <c r="AE54" s="285"/>
      <c r="AF54" s="279"/>
      <c r="AG54" s="285"/>
      <c r="AH54" s="279"/>
      <c r="AI54" s="310"/>
      <c r="AJ54" s="310"/>
      <c r="AK54" s="310"/>
      <c r="AL54" s="310"/>
      <c r="AM54" s="280"/>
    </row>
    <row r="55" spans="2:39">
      <c r="B55" s="277"/>
      <c r="V55" s="277"/>
    </row>
  </sheetData>
  <mergeCells count="147">
    <mergeCell ref="B2:S2"/>
    <mergeCell ref="B4:C5"/>
    <mergeCell ref="D4:L5"/>
    <mergeCell ref="B12:D13"/>
    <mergeCell ref="E12:I13"/>
    <mergeCell ref="J12:L13"/>
    <mergeCell ref="M12:N12"/>
    <mergeCell ref="B7:C7"/>
    <mergeCell ref="O12:S13"/>
    <mergeCell ref="M13:N13"/>
    <mergeCell ref="O4:S5"/>
    <mergeCell ref="M4:N5"/>
    <mergeCell ref="J14:K16"/>
    <mergeCell ref="L14:L16"/>
    <mergeCell ref="M14:M16"/>
    <mergeCell ref="N14:N16"/>
    <mergeCell ref="O14:S16"/>
    <mergeCell ref="B10:E10"/>
    <mergeCell ref="B8:C8"/>
    <mergeCell ref="M8:N8"/>
    <mergeCell ref="J19:K20"/>
    <mergeCell ref="L19:L20"/>
    <mergeCell ref="K8:L8"/>
    <mergeCell ref="O8:P8"/>
    <mergeCell ref="E22:I22"/>
    <mergeCell ref="AA34:AD34"/>
    <mergeCell ref="N21:N23"/>
    <mergeCell ref="M21:M23"/>
    <mergeCell ref="E17:I19"/>
    <mergeCell ref="J17:K17"/>
    <mergeCell ref="M17:M20"/>
    <mergeCell ref="N17:N20"/>
    <mergeCell ref="O17:S20"/>
    <mergeCell ref="J18:K18"/>
    <mergeCell ref="J30:K32"/>
    <mergeCell ref="O30:S32"/>
    <mergeCell ref="L33:L36"/>
    <mergeCell ref="M33:M36"/>
    <mergeCell ref="N33:N36"/>
    <mergeCell ref="O33:S36"/>
    <mergeCell ref="J27:K29"/>
    <mergeCell ref="L27:L29"/>
    <mergeCell ref="M27:M29"/>
    <mergeCell ref="N30:N32"/>
    <mergeCell ref="J24:K26"/>
    <mergeCell ref="L24:L26"/>
    <mergeCell ref="M24:M26"/>
    <mergeCell ref="N24:N26"/>
    <mergeCell ref="V2:AM2"/>
    <mergeCell ref="V4:W5"/>
    <mergeCell ref="X4:AF5"/>
    <mergeCell ref="AG4:AH5"/>
    <mergeCell ref="AI4:AM5"/>
    <mergeCell ref="V7:W7"/>
    <mergeCell ref="V8:W8"/>
    <mergeCell ref="AE8:AF8"/>
    <mergeCell ref="AG8:AH8"/>
    <mergeCell ref="AI8:AJ8"/>
    <mergeCell ref="G51:H51"/>
    <mergeCell ref="J48:K48"/>
    <mergeCell ref="J49:K49"/>
    <mergeCell ref="E48:I48"/>
    <mergeCell ref="E33:I36"/>
    <mergeCell ref="L30:L32"/>
    <mergeCell ref="N27:N29"/>
    <mergeCell ref="N41:N44"/>
    <mergeCell ref="O41:S44"/>
    <mergeCell ref="O45:S48"/>
    <mergeCell ref="L50:L52"/>
    <mergeCell ref="J50:K52"/>
    <mergeCell ref="S52:S53"/>
    <mergeCell ref="M48:M54"/>
    <mergeCell ref="N48:N54"/>
    <mergeCell ref="O52:Q52"/>
    <mergeCell ref="O37:S40"/>
    <mergeCell ref="J37:K40"/>
    <mergeCell ref="L37:L40"/>
    <mergeCell ref="M37:M40"/>
    <mergeCell ref="N37:N40"/>
    <mergeCell ref="L41:L44"/>
    <mergeCell ref="M41:M44"/>
    <mergeCell ref="O24:S26"/>
    <mergeCell ref="AD31:AE32"/>
    <mergeCell ref="AB31:AC32"/>
    <mergeCell ref="Z31:AA32"/>
    <mergeCell ref="E49:I50"/>
    <mergeCell ref="E14:I15"/>
    <mergeCell ref="G23:H23"/>
    <mergeCell ref="E24:I25"/>
    <mergeCell ref="J21:K23"/>
    <mergeCell ref="L21:L23"/>
    <mergeCell ref="J33:K36"/>
    <mergeCell ref="E37:I40"/>
    <mergeCell ref="E41:I44"/>
    <mergeCell ref="J41:K44"/>
    <mergeCell ref="E27:I29"/>
    <mergeCell ref="E46:I47"/>
    <mergeCell ref="J45:K47"/>
    <mergeCell ref="L45:L47"/>
    <mergeCell ref="M45:M47"/>
    <mergeCell ref="N45:N47"/>
    <mergeCell ref="M30:M32"/>
    <mergeCell ref="X31:Y32"/>
    <mergeCell ref="V31:W32"/>
    <mergeCell ref="W25:AM27"/>
    <mergeCell ref="AH31:AJ32"/>
    <mergeCell ref="AF31:AG32"/>
    <mergeCell ref="AH34:AI34"/>
    <mergeCell ref="V33:W36"/>
    <mergeCell ref="X33:Y36"/>
    <mergeCell ref="V10:Y10"/>
    <mergeCell ref="W20:AM24"/>
    <mergeCell ref="X37:Y38"/>
    <mergeCell ref="X39:Y40"/>
    <mergeCell ref="V37:W38"/>
    <mergeCell ref="V39:W40"/>
    <mergeCell ref="AH36:AI36"/>
    <mergeCell ref="Z39:AA40"/>
    <mergeCell ref="AB39:AC40"/>
    <mergeCell ref="AD39:AE40"/>
    <mergeCell ref="AF39:AG40"/>
    <mergeCell ref="Z37:AA38"/>
    <mergeCell ref="AB37:AC38"/>
    <mergeCell ref="AD37:AE38"/>
    <mergeCell ref="AF37:AG38"/>
    <mergeCell ref="AH37:AJ38"/>
    <mergeCell ref="AA36:AG36"/>
    <mergeCell ref="AH39:AJ40"/>
    <mergeCell ref="V50:AB50"/>
    <mergeCell ref="AH41:AJ42"/>
    <mergeCell ref="AF50:AG50"/>
    <mergeCell ref="V52:AB52"/>
    <mergeCell ref="AC52:AD52"/>
    <mergeCell ref="AF52:AG52"/>
    <mergeCell ref="AA46:AB46"/>
    <mergeCell ref="AD46:AE46"/>
    <mergeCell ref="V46:Z46"/>
    <mergeCell ref="AC50:AD50"/>
    <mergeCell ref="Z41:AA42"/>
    <mergeCell ref="AB41:AC42"/>
    <mergeCell ref="AD41:AE42"/>
    <mergeCell ref="AF41:AG42"/>
    <mergeCell ref="V41:W42"/>
    <mergeCell ref="AA48:AB48"/>
    <mergeCell ref="V48:Z48"/>
    <mergeCell ref="AD48:AE48"/>
    <mergeCell ref="X41:Y42"/>
  </mergeCells>
  <phoneticPr fontId="1"/>
  <dataValidations count="1">
    <dataValidation type="list" allowBlank="1" showInputMessage="1" showErrorMessage="1" sqref="K8:L8 O8:P8" xr:uid="{00000000-0002-0000-0D00-000000000000}">
      <formula1>$AP$2:$AP$9</formula1>
    </dataValidation>
  </dataValidations>
  <printOptions horizontalCentered="1"/>
  <pageMargins left="0.19685039370078741" right="0.19685039370078741" top="0.19685039370078741" bottom="0.19685039370078741" header="0.31496062992125984" footer="0.31496062992125984"/>
  <pageSetup paperSize="9" scale="98" orientation="portrait" r:id="rId1"/>
  <colBreaks count="1" manualBreakCount="1">
    <brk id="19" max="54"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C686-747C-4D60-AE2C-31EC961A4DBA}">
  <sheetPr>
    <tabColor rgb="FFFFC000"/>
    <pageSetUpPr fitToPage="1"/>
  </sheetPr>
  <dimension ref="A1:V33"/>
  <sheetViews>
    <sheetView view="pageBreakPreview" zoomScale="85" zoomScaleNormal="100" zoomScaleSheetLayoutView="85" workbookViewId="0">
      <selection activeCell="U11" sqref="U11"/>
    </sheetView>
  </sheetViews>
  <sheetFormatPr defaultRowHeight="13.5"/>
  <cols>
    <col min="1" max="1" width="5" style="806" customWidth="1"/>
    <col min="2" max="16" width="9" style="806"/>
    <col min="17" max="17" width="9" style="806" customWidth="1"/>
    <col min="18" max="18" width="10.75" style="806" customWidth="1"/>
    <col min="19" max="20" width="5" style="806" customWidth="1"/>
    <col min="21" max="16384" width="9" style="806"/>
  </cols>
  <sheetData>
    <row r="1" spans="1:22" ht="14.25">
      <c r="A1" s="946" t="s">
        <v>1506</v>
      </c>
      <c r="B1" s="947"/>
      <c r="C1" s="947"/>
      <c r="D1" s="948"/>
      <c r="E1" s="947"/>
      <c r="F1" s="947"/>
      <c r="G1" s="947"/>
      <c r="H1" s="949"/>
      <c r="I1" s="949"/>
      <c r="J1" s="949"/>
      <c r="K1" s="949"/>
      <c r="L1" s="949"/>
      <c r="M1" s="949"/>
      <c r="N1" s="949"/>
      <c r="O1" s="949"/>
      <c r="P1" s="949"/>
      <c r="Q1" s="949"/>
      <c r="R1" s="949"/>
      <c r="S1" s="949"/>
      <c r="T1" s="949"/>
    </row>
    <row r="2" spans="1:22" ht="27.75" customHeight="1">
      <c r="A2" s="1828" t="s">
        <v>1433</v>
      </c>
      <c r="B2" s="1828"/>
      <c r="C2" s="1828"/>
      <c r="D2" s="1828"/>
      <c r="E2" s="1828"/>
      <c r="F2" s="1828"/>
      <c r="G2" s="1828"/>
      <c r="H2" s="1828"/>
      <c r="I2" s="1828"/>
      <c r="J2" s="1828"/>
      <c r="K2" s="1828"/>
      <c r="L2" s="1828"/>
      <c r="M2" s="1828"/>
      <c r="N2" s="1828"/>
      <c r="O2" s="1828"/>
      <c r="P2" s="1828"/>
      <c r="Q2" s="1828"/>
      <c r="R2" s="1828"/>
      <c r="S2" s="1828"/>
      <c r="T2" s="950"/>
    </row>
    <row r="3" spans="1:22" ht="5.25" customHeight="1">
      <c r="B3" s="951"/>
      <c r="C3" s="951"/>
      <c r="D3" s="951"/>
      <c r="E3" s="951"/>
      <c r="F3" s="951"/>
      <c r="G3" s="951"/>
      <c r="H3" s="951"/>
      <c r="I3" s="951"/>
      <c r="J3" s="951"/>
      <c r="K3" s="951"/>
      <c r="L3" s="951"/>
      <c r="M3" s="951"/>
      <c r="N3" s="951"/>
      <c r="O3" s="951"/>
      <c r="P3" s="951"/>
      <c r="Q3" s="951"/>
      <c r="R3" s="949"/>
      <c r="S3" s="951"/>
      <c r="T3" s="951"/>
    </row>
    <row r="4" spans="1:22" ht="30" customHeight="1">
      <c r="B4" s="1829" t="s">
        <v>1628</v>
      </c>
      <c r="C4" s="1829"/>
      <c r="D4" s="1829"/>
      <c r="E4" s="1829"/>
      <c r="F4" s="1829"/>
      <c r="G4" s="1829"/>
      <c r="H4" s="1829"/>
      <c r="I4" s="1829"/>
      <c r="J4" s="1829"/>
      <c r="K4" s="1829"/>
      <c r="L4" s="1829"/>
      <c r="M4" s="1829"/>
      <c r="N4" s="1829"/>
      <c r="O4" s="1829"/>
      <c r="P4" s="1829"/>
      <c r="Q4" s="1829"/>
      <c r="R4" s="1829"/>
      <c r="S4" s="952"/>
      <c r="T4" s="952"/>
    </row>
    <row r="5" spans="1:22" ht="14.25">
      <c r="K5" s="949"/>
      <c r="L5" s="949"/>
      <c r="M5" s="949"/>
      <c r="N5" s="949"/>
      <c r="Q5" s="953"/>
      <c r="R5" s="953"/>
      <c r="V5" s="806" t="s">
        <v>1434</v>
      </c>
    </row>
    <row r="6" spans="1:22" ht="18.75" customHeight="1">
      <c r="B6" s="954" t="s">
        <v>1435</v>
      </c>
      <c r="C6" s="955"/>
      <c r="D6" s="955"/>
      <c r="E6" s="955"/>
      <c r="F6" s="955"/>
      <c r="G6" s="955"/>
      <c r="H6" s="955"/>
      <c r="I6" s="955"/>
      <c r="J6" s="955"/>
      <c r="K6" s="955"/>
      <c r="L6" s="955"/>
      <c r="M6" s="497"/>
      <c r="N6" s="497"/>
      <c r="O6" s="497"/>
      <c r="P6" s="497"/>
      <c r="Q6" s="497"/>
      <c r="S6" s="956"/>
      <c r="T6" s="956"/>
    </row>
    <row r="7" spans="1:22">
      <c r="B7" s="957"/>
      <c r="C7" s="958"/>
      <c r="D7" s="959"/>
      <c r="E7" s="960"/>
      <c r="F7" s="1830" t="s">
        <v>1436</v>
      </c>
      <c r="G7" s="961"/>
      <c r="H7" s="962"/>
      <c r="I7" s="962"/>
      <c r="J7" s="963" t="s">
        <v>1437</v>
      </c>
      <c r="K7" s="964"/>
      <c r="L7" s="962" t="s">
        <v>1438</v>
      </c>
      <c r="M7" s="962"/>
      <c r="N7" s="962"/>
      <c r="O7" s="965"/>
      <c r="P7" s="1832">
        <f>K7+1</f>
        <v>1</v>
      </c>
      <c r="Q7" s="1833"/>
      <c r="R7" s="1834" t="s">
        <v>1630</v>
      </c>
      <c r="S7" s="956"/>
      <c r="T7" s="956"/>
    </row>
    <row r="8" spans="1:22">
      <c r="B8" s="966"/>
      <c r="C8" s="967"/>
      <c r="D8" s="968"/>
      <c r="E8" s="969"/>
      <c r="F8" s="1831"/>
      <c r="G8" s="970" t="s">
        <v>260</v>
      </c>
      <c r="H8" s="971" t="s">
        <v>130</v>
      </c>
      <c r="I8" s="970" t="s">
        <v>131</v>
      </c>
      <c r="J8" s="971" t="s">
        <v>132</v>
      </c>
      <c r="K8" s="971" t="s">
        <v>133</v>
      </c>
      <c r="L8" s="972" t="s">
        <v>134</v>
      </c>
      <c r="M8" s="970" t="s">
        <v>1439</v>
      </c>
      <c r="N8" s="971" t="s">
        <v>1440</v>
      </c>
      <c r="O8" s="971" t="s">
        <v>1441</v>
      </c>
      <c r="P8" s="970" t="s">
        <v>138</v>
      </c>
      <c r="Q8" s="971" t="s">
        <v>139</v>
      </c>
      <c r="R8" s="1835"/>
      <c r="S8" s="956"/>
      <c r="T8" s="956"/>
    </row>
    <row r="9" spans="1:22" ht="29.25" customHeight="1">
      <c r="B9" s="1813" t="s">
        <v>1442</v>
      </c>
      <c r="C9" s="1836" t="s">
        <v>766</v>
      </c>
      <c r="D9" s="1837"/>
      <c r="E9" s="1838"/>
      <c r="F9" s="973">
        <v>0.25</v>
      </c>
      <c r="G9" s="974"/>
      <c r="H9" s="974"/>
      <c r="I9" s="974"/>
      <c r="J9" s="974"/>
      <c r="K9" s="974"/>
      <c r="L9" s="974"/>
      <c r="M9" s="974"/>
      <c r="N9" s="974"/>
      <c r="O9" s="974"/>
      <c r="P9" s="974"/>
      <c r="Q9" s="974"/>
      <c r="R9" s="807"/>
      <c r="S9" s="949"/>
      <c r="T9" s="949"/>
    </row>
    <row r="10" spans="1:22" ht="29.25" customHeight="1">
      <c r="B10" s="1814"/>
      <c r="C10" s="1839" t="s">
        <v>1443</v>
      </c>
      <c r="D10" s="1840"/>
      <c r="E10" s="1841"/>
      <c r="F10" s="975">
        <v>0.5</v>
      </c>
      <c r="G10" s="976"/>
      <c r="H10" s="976"/>
      <c r="I10" s="976"/>
      <c r="J10" s="976"/>
      <c r="K10" s="976"/>
      <c r="L10" s="976"/>
      <c r="M10" s="976"/>
      <c r="N10" s="976"/>
      <c r="O10" s="976"/>
      <c r="P10" s="976"/>
      <c r="Q10" s="976"/>
      <c r="R10" s="807"/>
      <c r="S10" s="949"/>
      <c r="T10" s="949"/>
    </row>
    <row r="11" spans="1:22" ht="29.25" customHeight="1">
      <c r="B11" s="1815"/>
      <c r="C11" s="1839" t="s">
        <v>1444</v>
      </c>
      <c r="D11" s="1840"/>
      <c r="E11" s="1841"/>
      <c r="F11" s="975">
        <v>0.75</v>
      </c>
      <c r="G11" s="976"/>
      <c r="H11" s="976"/>
      <c r="I11" s="976"/>
      <c r="J11" s="976"/>
      <c r="K11" s="976"/>
      <c r="L11" s="976"/>
      <c r="M11" s="976"/>
      <c r="N11" s="976"/>
      <c r="O11" s="976"/>
      <c r="P11" s="976"/>
      <c r="Q11" s="976"/>
      <c r="R11" s="807"/>
      <c r="S11" s="949"/>
      <c r="T11" s="949"/>
    </row>
    <row r="12" spans="1:22" ht="29.25" customHeight="1">
      <c r="B12" s="1816"/>
      <c r="C12" s="1842" t="s">
        <v>1445</v>
      </c>
      <c r="D12" s="1843"/>
      <c r="E12" s="1844"/>
      <c r="F12" s="977">
        <v>1</v>
      </c>
      <c r="G12" s="978"/>
      <c r="H12" s="978"/>
      <c r="I12" s="978"/>
      <c r="J12" s="978"/>
      <c r="K12" s="978"/>
      <c r="L12" s="978"/>
      <c r="M12" s="978"/>
      <c r="N12" s="978"/>
      <c r="O12" s="978"/>
      <c r="P12" s="978"/>
      <c r="Q12" s="978"/>
      <c r="R12" s="807"/>
      <c r="S12" s="949"/>
      <c r="T12" s="949"/>
    </row>
    <row r="13" spans="1:22" ht="29.25" customHeight="1">
      <c r="B13" s="1813" t="s">
        <v>1446</v>
      </c>
      <c r="C13" s="1817" t="s">
        <v>105</v>
      </c>
      <c r="D13" s="1820" t="s">
        <v>767</v>
      </c>
      <c r="E13" s="1821"/>
      <c r="F13" s="979">
        <v>0.25</v>
      </c>
      <c r="G13" s="980"/>
      <c r="H13" s="981"/>
      <c r="I13" s="980"/>
      <c r="J13" s="981"/>
      <c r="K13" s="981"/>
      <c r="L13" s="982"/>
      <c r="M13" s="980"/>
      <c r="N13" s="981"/>
      <c r="O13" s="974"/>
      <c r="P13" s="980"/>
      <c r="Q13" s="981"/>
      <c r="R13" s="807"/>
      <c r="S13" s="949"/>
      <c r="T13" s="949"/>
    </row>
    <row r="14" spans="1:22" ht="29.25" customHeight="1">
      <c r="B14" s="1814"/>
      <c r="C14" s="1818"/>
      <c r="D14" s="1822" t="s">
        <v>768</v>
      </c>
      <c r="E14" s="1823"/>
      <c r="F14" s="983">
        <v>0.5</v>
      </c>
      <c r="G14" s="984"/>
      <c r="H14" s="976"/>
      <c r="I14" s="984"/>
      <c r="J14" s="976"/>
      <c r="K14" s="976"/>
      <c r="L14" s="985"/>
      <c r="M14" s="984"/>
      <c r="N14" s="976"/>
      <c r="O14" s="976"/>
      <c r="P14" s="984"/>
      <c r="Q14" s="976"/>
      <c r="R14" s="807"/>
      <c r="S14" s="949"/>
      <c r="T14" s="949"/>
    </row>
    <row r="15" spans="1:22" ht="29.25" customHeight="1">
      <c r="B15" s="1815"/>
      <c r="C15" s="1818"/>
      <c r="D15" s="1822" t="s">
        <v>1447</v>
      </c>
      <c r="E15" s="1823"/>
      <c r="F15" s="983">
        <v>0.75</v>
      </c>
      <c r="G15" s="984"/>
      <c r="H15" s="976"/>
      <c r="I15" s="984"/>
      <c r="J15" s="976"/>
      <c r="K15" s="976"/>
      <c r="L15" s="985"/>
      <c r="M15" s="984"/>
      <c r="N15" s="976"/>
      <c r="O15" s="976"/>
      <c r="P15" s="984"/>
      <c r="Q15" s="976"/>
      <c r="R15" s="807"/>
      <c r="S15" s="949"/>
      <c r="T15" s="949"/>
    </row>
    <row r="16" spans="1:22" ht="29.25" customHeight="1">
      <c r="B16" s="1815"/>
      <c r="C16" s="1819"/>
      <c r="D16" s="1824" t="s">
        <v>1448</v>
      </c>
      <c r="E16" s="1825"/>
      <c r="F16" s="986">
        <v>1</v>
      </c>
      <c r="G16" s="987"/>
      <c r="H16" s="988"/>
      <c r="I16" s="987"/>
      <c r="J16" s="988"/>
      <c r="K16" s="988"/>
      <c r="L16" s="989"/>
      <c r="M16" s="987"/>
      <c r="N16" s="988"/>
      <c r="O16" s="988"/>
      <c r="P16" s="987"/>
      <c r="Q16" s="988"/>
      <c r="R16" s="807"/>
      <c r="S16" s="949"/>
      <c r="T16" s="949"/>
    </row>
    <row r="17" spans="1:20" ht="29.25" customHeight="1">
      <c r="B17" s="1816"/>
      <c r="C17" s="990" t="s">
        <v>102</v>
      </c>
      <c r="D17" s="1826" t="s">
        <v>1449</v>
      </c>
      <c r="E17" s="1827"/>
      <c r="F17" s="991">
        <v>1</v>
      </c>
      <c r="G17" s="980"/>
      <c r="H17" s="981"/>
      <c r="I17" s="980"/>
      <c r="J17" s="981"/>
      <c r="K17" s="981"/>
      <c r="L17" s="982"/>
      <c r="M17" s="980"/>
      <c r="N17" s="981"/>
      <c r="O17" s="981"/>
      <c r="P17" s="980"/>
      <c r="Q17" s="981"/>
      <c r="R17" s="807"/>
      <c r="S17" s="949"/>
      <c r="T17" s="949"/>
    </row>
    <row r="18" spans="1:20" ht="3.75" customHeight="1">
      <c r="B18" s="992"/>
      <c r="C18" s="993"/>
      <c r="D18" s="994"/>
      <c r="E18" s="994"/>
      <c r="F18" s="995"/>
      <c r="G18" s="808"/>
      <c r="H18" s="809"/>
      <c r="I18" s="809"/>
      <c r="J18" s="809"/>
      <c r="K18" s="809"/>
      <c r="L18" s="809"/>
      <c r="M18" s="809"/>
      <c r="N18" s="809"/>
      <c r="O18" s="809"/>
      <c r="P18" s="809"/>
      <c r="Q18" s="809"/>
      <c r="R18" s="810"/>
      <c r="S18" s="949"/>
      <c r="T18" s="949"/>
    </row>
    <row r="19" spans="1:20" ht="18" customHeight="1">
      <c r="B19" s="996"/>
      <c r="C19" s="1801" t="s">
        <v>1450</v>
      </c>
      <c r="D19" s="1801"/>
      <c r="E19" s="1801"/>
      <c r="F19" s="997"/>
      <c r="G19" s="811">
        <f>$F$9*G9+$F$11*G11+$F$10*G10+$F$12*G12+$F$13*G13+$F$14*G14+$F$15*G15+$F$16*G16+$F$17*G17</f>
        <v>0</v>
      </c>
      <c r="H19" s="811">
        <f t="shared" ref="H19:Q19" si="0">$F$9*H9+$F$11*H11+$F$10*H10+$F$12*H12+$F$13*H13+$F$14*H14+$F$15*H15+$F$16*H16+$F$17*H17</f>
        <v>0</v>
      </c>
      <c r="I19" s="811">
        <f t="shared" si="0"/>
        <v>0</v>
      </c>
      <c r="J19" s="811">
        <f t="shared" si="0"/>
        <v>0</v>
      </c>
      <c r="K19" s="811">
        <f t="shared" si="0"/>
        <v>0</v>
      </c>
      <c r="L19" s="811">
        <f t="shared" si="0"/>
        <v>0</v>
      </c>
      <c r="M19" s="811">
        <f t="shared" si="0"/>
        <v>0</v>
      </c>
      <c r="N19" s="811">
        <f t="shared" si="0"/>
        <v>0</v>
      </c>
      <c r="O19" s="811">
        <f t="shared" si="0"/>
        <v>0</v>
      </c>
      <c r="P19" s="811">
        <f t="shared" si="0"/>
        <v>0</v>
      </c>
      <c r="Q19" s="811">
        <f t="shared" si="0"/>
        <v>0</v>
      </c>
      <c r="R19" s="807"/>
      <c r="S19" s="949"/>
      <c r="T19" s="949"/>
    </row>
    <row r="20" spans="1:20" ht="18" customHeight="1">
      <c r="B20" s="1802" t="s">
        <v>1451</v>
      </c>
      <c r="C20" s="1803"/>
      <c r="D20" s="1803"/>
      <c r="E20" s="1804"/>
      <c r="F20" s="979">
        <v>0.8571428571428571</v>
      </c>
      <c r="G20" s="998"/>
      <c r="H20" s="998"/>
      <c r="I20" s="998"/>
      <c r="J20" s="998"/>
      <c r="K20" s="998"/>
      <c r="L20" s="998"/>
      <c r="M20" s="998"/>
      <c r="N20" s="998"/>
      <c r="O20" s="998"/>
      <c r="P20" s="998"/>
      <c r="Q20" s="998"/>
      <c r="R20" s="812"/>
      <c r="S20" s="949"/>
      <c r="T20" s="949"/>
    </row>
    <row r="21" spans="1:20" ht="18" customHeight="1">
      <c r="B21" s="999"/>
      <c r="C21" s="1805" t="s">
        <v>1452</v>
      </c>
      <c r="D21" s="1805"/>
      <c r="E21" s="1805"/>
      <c r="F21" s="1000"/>
      <c r="G21" s="813">
        <f>IF(G20="",G19,ROUND(G19*6/7,2))</f>
        <v>0</v>
      </c>
      <c r="H21" s="813">
        <f t="shared" ref="H21:Q21" si="1">IF(H20="",H19,ROUND(H19*6/7,2))</f>
        <v>0</v>
      </c>
      <c r="I21" s="814">
        <f t="shared" si="1"/>
        <v>0</v>
      </c>
      <c r="J21" s="814">
        <f t="shared" si="1"/>
        <v>0</v>
      </c>
      <c r="K21" s="814">
        <f t="shared" si="1"/>
        <v>0</v>
      </c>
      <c r="L21" s="814">
        <f t="shared" si="1"/>
        <v>0</v>
      </c>
      <c r="M21" s="814">
        <f t="shared" si="1"/>
        <v>0</v>
      </c>
      <c r="N21" s="814">
        <f t="shared" si="1"/>
        <v>0</v>
      </c>
      <c r="O21" s="814">
        <f t="shared" si="1"/>
        <v>0</v>
      </c>
      <c r="P21" s="811">
        <f t="shared" si="1"/>
        <v>0</v>
      </c>
      <c r="Q21" s="811">
        <f t="shared" si="1"/>
        <v>0</v>
      </c>
      <c r="R21" s="815">
        <f>SUM(G21:Q21)</f>
        <v>0</v>
      </c>
      <c r="S21" s="1001" t="s">
        <v>1453</v>
      </c>
      <c r="T21" s="1002"/>
    </row>
    <row r="22" spans="1:20" ht="86.25" customHeight="1" thickBot="1">
      <c r="B22" s="1806" t="s">
        <v>1454</v>
      </c>
      <c r="C22" s="1807"/>
      <c r="D22" s="1807"/>
      <c r="E22" s="1807"/>
      <c r="F22" s="1807"/>
      <c r="G22" s="1807"/>
      <c r="H22" s="1807"/>
      <c r="I22" s="1807"/>
      <c r="J22" s="1807"/>
      <c r="K22" s="1807"/>
      <c r="L22" s="1807"/>
      <c r="M22" s="1807"/>
      <c r="N22" s="1807"/>
      <c r="O22" s="1808"/>
      <c r="P22" s="1810" t="s">
        <v>1455</v>
      </c>
      <c r="Q22" s="1810"/>
      <c r="R22" s="816">
        <f>COUNTIF(G21:Q21,"&gt;0")</f>
        <v>0</v>
      </c>
      <c r="S22" s="1002" t="s">
        <v>1456</v>
      </c>
      <c r="T22" s="1002"/>
    </row>
    <row r="23" spans="1:20" ht="69.75" customHeight="1" thickBot="1">
      <c r="B23" s="1809"/>
      <c r="C23" s="1778"/>
      <c r="D23" s="1778"/>
      <c r="E23" s="1778"/>
      <c r="F23" s="1778"/>
      <c r="G23" s="1778"/>
      <c r="H23" s="1778"/>
      <c r="I23" s="1778"/>
      <c r="J23" s="1778"/>
      <c r="K23" s="1778"/>
      <c r="L23" s="1778"/>
      <c r="M23" s="1778"/>
      <c r="N23" s="1778"/>
      <c r="O23" s="1778"/>
      <c r="P23" s="1811" t="s">
        <v>1629</v>
      </c>
      <c r="Q23" s="1812"/>
      <c r="R23" s="817" t="str">
        <f>IF(R22&lt;1,"",R21/R22)</f>
        <v/>
      </c>
      <c r="S23" s="1003" t="s">
        <v>1457</v>
      </c>
      <c r="T23" s="1003"/>
    </row>
    <row r="24" spans="1:20">
      <c r="B24" s="1004"/>
      <c r="C24" s="1004"/>
      <c r="D24" s="1004"/>
      <c r="E24" s="1004"/>
      <c r="F24" s="1004"/>
      <c r="G24" s="1004"/>
      <c r="H24" s="1004"/>
      <c r="I24" s="1004"/>
      <c r="J24" s="1004"/>
      <c r="K24" s="1004"/>
      <c r="L24" s="1004"/>
      <c r="M24" s="1004"/>
      <c r="N24" s="1004"/>
    </row>
    <row r="25" spans="1:20" ht="14.25">
      <c r="B25" s="954" t="s">
        <v>1458</v>
      </c>
      <c r="C25" s="1004"/>
      <c r="D25" s="1004"/>
      <c r="E25" s="1004"/>
      <c r="F25" s="1004"/>
      <c r="G25" s="1004"/>
      <c r="H25" s="1004"/>
      <c r="I25" s="1004"/>
      <c r="J25" s="1004"/>
      <c r="K25" s="1004"/>
      <c r="L25" s="1004"/>
      <c r="M25" s="1004"/>
      <c r="N25" s="1004"/>
    </row>
    <row r="26" spans="1:20" ht="6" customHeight="1" thickBot="1">
      <c r="B26" s="1004"/>
      <c r="C26" s="1004"/>
      <c r="D26" s="1004"/>
      <c r="E26" s="1004"/>
      <c r="F26" s="1004"/>
      <c r="G26" s="1004"/>
      <c r="H26" s="1004"/>
      <c r="I26" s="1004"/>
      <c r="J26" s="1004"/>
      <c r="K26" s="1004"/>
      <c r="L26" s="1004"/>
      <c r="M26" s="1004"/>
      <c r="N26" s="1004"/>
    </row>
    <row r="27" spans="1:20" ht="13.5" customHeight="1">
      <c r="B27" s="1791" t="s">
        <v>1459</v>
      </c>
      <c r="C27" s="1792"/>
      <c r="D27" s="1004"/>
      <c r="E27" s="1004"/>
      <c r="F27" s="1004"/>
      <c r="G27" s="1793" t="s">
        <v>1460</v>
      </c>
      <c r="H27" s="1794"/>
      <c r="I27" s="1004"/>
      <c r="J27" s="1795" t="s">
        <v>1461</v>
      </c>
      <c r="K27" s="1796"/>
      <c r="M27" s="1004"/>
      <c r="N27" s="1004"/>
    </row>
    <row r="28" spans="1:20" ht="27.75" customHeight="1" thickBot="1">
      <c r="B28" s="1797"/>
      <c r="C28" s="1798"/>
      <c r="D28" s="1005" t="s">
        <v>1462</v>
      </c>
      <c r="E28" s="818">
        <v>0.9</v>
      </c>
      <c r="F28" s="1005" t="s">
        <v>1462</v>
      </c>
      <c r="G28" s="1797"/>
      <c r="H28" s="1798"/>
      <c r="I28" s="1005" t="s">
        <v>1463</v>
      </c>
      <c r="J28" s="1799">
        <f>B28*E28*G28</f>
        <v>0</v>
      </c>
      <c r="K28" s="1800"/>
      <c r="M28" s="1004"/>
      <c r="N28" s="1004"/>
    </row>
    <row r="29" spans="1:20" ht="57.75" customHeight="1">
      <c r="B29" s="1778" t="s">
        <v>1464</v>
      </c>
      <c r="C29" s="1778"/>
      <c r="D29" s="1778"/>
      <c r="E29" s="1778"/>
      <c r="F29" s="1778"/>
      <c r="G29" s="1778"/>
      <c r="H29" s="1778"/>
      <c r="I29" s="1778"/>
      <c r="J29" s="1778"/>
      <c r="K29" s="1778"/>
      <c r="L29" s="1778"/>
      <c r="M29" s="1778"/>
      <c r="N29" s="1778"/>
      <c r="O29" s="1778"/>
      <c r="P29" s="1778"/>
      <c r="Q29" s="1778"/>
      <c r="R29" s="1778"/>
    </row>
    <row r="30" spans="1:20" s="103" customFormat="1" ht="24.95" customHeight="1">
      <c r="A30" s="1779" t="s">
        <v>262</v>
      </c>
      <c r="B30" s="1780"/>
      <c r="C30" s="1780"/>
      <c r="D30" s="1780"/>
      <c r="E30" s="1780"/>
      <c r="F30" s="1780"/>
      <c r="G30" s="1780"/>
      <c r="H30" s="1780"/>
      <c r="I30" s="1780"/>
      <c r="J30" s="1780"/>
      <c r="K30" s="1780"/>
      <c r="L30" s="1780"/>
      <c r="M30" s="1780"/>
      <c r="N30" s="1780"/>
    </row>
    <row r="31" spans="1:20" s="103" customFormat="1" ht="24.95" customHeight="1">
      <c r="A31" s="1006" t="s">
        <v>1508</v>
      </c>
      <c r="B31" s="1007"/>
      <c r="C31" s="1007"/>
      <c r="D31" s="1007"/>
      <c r="E31" s="1007"/>
      <c r="F31" s="1007"/>
      <c r="G31" s="1007"/>
      <c r="H31" s="1007" t="s">
        <v>1516</v>
      </c>
      <c r="I31" s="1007"/>
      <c r="J31" s="1007"/>
      <c r="K31" s="1007"/>
      <c r="L31" s="1007"/>
      <c r="M31" s="1007"/>
      <c r="N31" s="1007"/>
    </row>
    <row r="32" spans="1:20" s="103" customFormat="1" ht="35.25" customHeight="1">
      <c r="A32" s="1781" t="s">
        <v>1465</v>
      </c>
      <c r="B32" s="1782"/>
      <c r="C32" s="1782"/>
      <c r="D32" s="1782"/>
      <c r="E32" s="1782"/>
      <c r="F32" s="1782"/>
      <c r="G32" s="1783"/>
      <c r="H32" s="1784" t="s">
        <v>1466</v>
      </c>
      <c r="I32" s="1785"/>
      <c r="J32" s="1785"/>
      <c r="K32" s="1785"/>
      <c r="L32" s="1786"/>
      <c r="M32" s="1008"/>
    </row>
    <row r="33" spans="1:13" s="103" customFormat="1" ht="35.25" customHeight="1">
      <c r="A33" s="1787" t="s">
        <v>1467</v>
      </c>
      <c r="B33" s="1782"/>
      <c r="C33" s="1782"/>
      <c r="D33" s="1782"/>
      <c r="E33" s="1782"/>
      <c r="F33" s="1782"/>
      <c r="G33" s="1783"/>
      <c r="H33" s="1788" t="s">
        <v>1468</v>
      </c>
      <c r="I33" s="1789"/>
      <c r="J33" s="1789"/>
      <c r="K33" s="1789"/>
      <c r="L33" s="1790"/>
      <c r="M33" s="1008"/>
    </row>
  </sheetData>
  <mergeCells count="35">
    <mergeCell ref="B9:B12"/>
    <mergeCell ref="C9:E9"/>
    <mergeCell ref="C10:E10"/>
    <mergeCell ref="C11:E11"/>
    <mergeCell ref="C12:E12"/>
    <mergeCell ref="A2:S2"/>
    <mergeCell ref="B4:R4"/>
    <mergeCell ref="F7:F8"/>
    <mergeCell ref="P7:Q7"/>
    <mergeCell ref="R7:R8"/>
    <mergeCell ref="B13:B17"/>
    <mergeCell ref="C13:C16"/>
    <mergeCell ref="D13:E13"/>
    <mergeCell ref="D14:E14"/>
    <mergeCell ref="D15:E15"/>
    <mergeCell ref="D16:E16"/>
    <mergeCell ref="D17:E17"/>
    <mergeCell ref="C19:E19"/>
    <mergeCell ref="B20:E20"/>
    <mergeCell ref="C21:E21"/>
    <mergeCell ref="B22:O23"/>
    <mergeCell ref="P22:Q22"/>
    <mergeCell ref="P23:Q23"/>
    <mergeCell ref="B27:C27"/>
    <mergeCell ref="G27:H27"/>
    <mergeCell ref="J27:K27"/>
    <mergeCell ref="B28:C28"/>
    <mergeCell ref="G28:H28"/>
    <mergeCell ref="J28:K28"/>
    <mergeCell ref="B29:R29"/>
    <mergeCell ref="A30:N30"/>
    <mergeCell ref="A32:G32"/>
    <mergeCell ref="H32:L32"/>
    <mergeCell ref="A33:G33"/>
    <mergeCell ref="H33:L33"/>
  </mergeCells>
  <phoneticPr fontId="1"/>
  <dataValidations count="1">
    <dataValidation type="list" allowBlank="1" showInputMessage="1" sqref="G20:Q20 M32:M33" xr:uid="{8B7A790C-1B1F-4E93-B771-028FC6B411A9}">
      <formula1>"○,"</formula1>
    </dataValidation>
  </dataValidations>
  <printOptions horizontalCentered="1"/>
  <pageMargins left="0.59055118110236227" right="0.19685039370078741" top="0.19685039370078741" bottom="0.19685039370078741"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9AC0-24AE-4ECA-A134-694C163FFCA2}">
  <sheetPr>
    <tabColor theme="0"/>
  </sheetPr>
  <dimension ref="A2:AL83"/>
  <sheetViews>
    <sheetView view="pageBreakPreview" zoomScale="85" zoomScaleNormal="100" zoomScaleSheetLayoutView="85" workbookViewId="0">
      <selection activeCell="V32" sqref="V32:W32"/>
    </sheetView>
  </sheetViews>
  <sheetFormatPr defaultRowHeight="13.5"/>
  <cols>
    <col min="1" max="1" width="1.5" style="497" customWidth="1"/>
    <col min="2" max="3" width="4.25" style="497" customWidth="1"/>
    <col min="4" max="4" width="0.625" style="497" customWidth="1"/>
    <col min="5" max="30" width="3.125" style="497" customWidth="1"/>
    <col min="31" max="31" width="5.75" style="497" customWidth="1"/>
    <col min="32" max="36" width="3.125" style="497" customWidth="1"/>
    <col min="37" max="37" width="12.375" style="497" customWidth="1"/>
    <col min="38" max="16384" width="9" style="497"/>
  </cols>
  <sheetData>
    <row r="2" spans="2:38">
      <c r="B2" s="497" t="s">
        <v>562</v>
      </c>
    </row>
    <row r="3" spans="2:38" ht="14.25" customHeight="1">
      <c r="AB3" s="1040" t="s">
        <v>1030</v>
      </c>
      <c r="AC3" s="1041"/>
      <c r="AD3" s="1041"/>
      <c r="AE3" s="1041"/>
      <c r="AF3" s="1042"/>
      <c r="AG3" s="1043"/>
      <c r="AH3" s="1044"/>
      <c r="AI3" s="1044"/>
      <c r="AJ3" s="1044"/>
      <c r="AK3" s="1045"/>
    </row>
    <row r="4" spans="2:38">
      <c r="AL4" s="497" t="s">
        <v>1100</v>
      </c>
    </row>
    <row r="5" spans="2:38">
      <c r="B5" s="1039" t="s">
        <v>563</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497" t="s">
        <v>1101</v>
      </c>
    </row>
    <row r="6" spans="2:38" ht="13.5" customHeight="1">
      <c r="AE6" s="497" t="s">
        <v>650</v>
      </c>
      <c r="AF6" s="1039"/>
      <c r="AG6" s="1039"/>
      <c r="AH6" s="497" t="s">
        <v>33</v>
      </c>
      <c r="AI6" s="1039"/>
      <c r="AJ6" s="1039"/>
      <c r="AK6" s="497" t="s">
        <v>486</v>
      </c>
      <c r="AL6" s="497" t="s">
        <v>1102</v>
      </c>
    </row>
    <row r="7" spans="2:38">
      <c r="B7" s="1039"/>
      <c r="C7" s="1039"/>
      <c r="D7" s="1039"/>
      <c r="E7" s="1039"/>
      <c r="F7" s="1039"/>
      <c r="G7" s="1039"/>
      <c r="H7" s="1039" t="s">
        <v>1103</v>
      </c>
      <c r="I7" s="1039"/>
      <c r="J7" s="1039"/>
      <c r="K7" s="497" t="s">
        <v>1031</v>
      </c>
      <c r="AL7" s="497" t="s">
        <v>1104</v>
      </c>
    </row>
    <row r="8" spans="2:38">
      <c r="V8" s="1038" t="s">
        <v>1032</v>
      </c>
      <c r="W8" s="1038"/>
      <c r="X8" s="1038"/>
      <c r="Y8" s="1038"/>
      <c r="Z8" s="1038"/>
      <c r="AA8" s="1038"/>
      <c r="AB8" s="1038"/>
      <c r="AC8" s="1038"/>
      <c r="AD8" s="1038"/>
      <c r="AE8" s="1038"/>
      <c r="AF8" s="1038"/>
      <c r="AG8" s="1038"/>
      <c r="AH8" s="1038"/>
      <c r="AI8" s="1038"/>
      <c r="AJ8" s="1038"/>
      <c r="AK8" s="1038"/>
      <c r="AL8" s="497" t="s">
        <v>1105</v>
      </c>
    </row>
    <row r="9" spans="2:38">
      <c r="Y9" s="1039"/>
      <c r="Z9" s="1039"/>
      <c r="AA9" s="1039"/>
      <c r="AB9" s="1039"/>
      <c r="AC9" s="1039"/>
      <c r="AD9" s="1039"/>
      <c r="AE9" s="1039"/>
      <c r="AF9" s="1039"/>
      <c r="AG9" s="1039"/>
      <c r="AH9" s="1039"/>
      <c r="AI9" s="1039"/>
      <c r="AJ9" s="1039"/>
      <c r="AK9" s="1039"/>
      <c r="AL9" s="497" t="s">
        <v>1106</v>
      </c>
    </row>
    <row r="10" spans="2:38">
      <c r="V10" s="1039" t="s">
        <v>1033</v>
      </c>
      <c r="W10" s="1039"/>
      <c r="X10" s="1039"/>
      <c r="Y10" s="1039"/>
      <c r="Z10" s="1039"/>
      <c r="AA10" s="1039"/>
      <c r="AB10" s="1039"/>
      <c r="AC10" s="1039"/>
      <c r="AD10" s="1039"/>
      <c r="AE10" s="1039"/>
      <c r="AF10" s="1039"/>
      <c r="AG10" s="1039"/>
      <c r="AH10" s="1039"/>
      <c r="AI10" s="1039"/>
      <c r="AJ10" s="1039"/>
      <c r="AK10" s="1039"/>
    </row>
    <row r="11" spans="2:38">
      <c r="Y11" s="1039"/>
      <c r="Z11" s="1039"/>
      <c r="AA11" s="1039"/>
      <c r="AB11" s="1039"/>
      <c r="AC11" s="1039"/>
      <c r="AD11" s="1039"/>
      <c r="AE11" s="1039"/>
      <c r="AF11" s="1039"/>
      <c r="AG11" s="1039"/>
      <c r="AH11" s="1039"/>
      <c r="AI11" s="1039"/>
      <c r="AJ11" s="1039"/>
      <c r="AK11" s="1039"/>
    </row>
    <row r="12" spans="2:38">
      <c r="C12" s="497" t="s">
        <v>564</v>
      </c>
    </row>
    <row r="13" spans="2:38">
      <c r="N13" s="1046"/>
      <c r="O13" s="1046"/>
      <c r="AB13" s="1040" t="s">
        <v>1034</v>
      </c>
      <c r="AC13" s="1041"/>
      <c r="AD13" s="1041"/>
      <c r="AE13" s="1041"/>
      <c r="AF13" s="1041"/>
      <c r="AG13" s="1041"/>
      <c r="AH13" s="1041"/>
      <c r="AI13" s="1042"/>
      <c r="AJ13" s="1047"/>
      <c r="AK13" s="1048"/>
    </row>
    <row r="14" spans="2:38" ht="14.25" customHeight="1">
      <c r="B14" s="1049" t="s">
        <v>1035</v>
      </c>
      <c r="C14" s="1052" t="s">
        <v>6</v>
      </c>
      <c r="D14" s="1053"/>
      <c r="E14" s="1053"/>
      <c r="F14" s="1053"/>
      <c r="G14" s="1053"/>
      <c r="H14" s="1053"/>
      <c r="I14" s="1053"/>
      <c r="J14" s="1053"/>
      <c r="K14" s="1053"/>
      <c r="L14" s="1054"/>
      <c r="M14" s="1055"/>
      <c r="N14" s="1056"/>
      <c r="O14" s="1056"/>
      <c r="P14" s="1056"/>
      <c r="Q14" s="1056"/>
      <c r="R14" s="1056"/>
      <c r="S14" s="1056"/>
      <c r="T14" s="1056"/>
      <c r="U14" s="1056"/>
      <c r="V14" s="1056"/>
      <c r="W14" s="1056"/>
      <c r="X14" s="1056"/>
      <c r="Y14" s="1056"/>
      <c r="Z14" s="1056"/>
      <c r="AA14" s="1056"/>
      <c r="AB14" s="1056"/>
      <c r="AC14" s="1056"/>
      <c r="AD14" s="1056"/>
      <c r="AE14" s="1056"/>
      <c r="AF14" s="1056"/>
      <c r="AG14" s="1056"/>
      <c r="AH14" s="1056"/>
      <c r="AI14" s="1056"/>
      <c r="AJ14" s="1056"/>
      <c r="AK14" s="1057"/>
    </row>
    <row r="15" spans="2:38" ht="14.25" customHeight="1">
      <c r="B15" s="1050"/>
      <c r="C15" s="1058" t="s">
        <v>1036</v>
      </c>
      <c r="D15" s="1059"/>
      <c r="E15" s="1059"/>
      <c r="F15" s="1059"/>
      <c r="G15" s="1059"/>
      <c r="H15" s="1059"/>
      <c r="I15" s="1059"/>
      <c r="J15" s="1059"/>
      <c r="K15" s="1059"/>
      <c r="L15" s="1059"/>
      <c r="M15" s="1060"/>
      <c r="N15" s="1061"/>
      <c r="O15" s="1061"/>
      <c r="P15" s="1061"/>
      <c r="Q15" s="1061"/>
      <c r="R15" s="1061"/>
      <c r="S15" s="1061"/>
      <c r="T15" s="1061"/>
      <c r="U15" s="1061"/>
      <c r="V15" s="1061"/>
      <c r="W15" s="1061"/>
      <c r="X15" s="1061"/>
      <c r="Y15" s="1061"/>
      <c r="Z15" s="1061"/>
      <c r="AA15" s="1061"/>
      <c r="AB15" s="1061"/>
      <c r="AC15" s="1061"/>
      <c r="AD15" s="1061"/>
      <c r="AE15" s="1061"/>
      <c r="AF15" s="1061"/>
      <c r="AG15" s="1061"/>
      <c r="AH15" s="1061"/>
      <c r="AI15" s="1061"/>
      <c r="AJ15" s="1061"/>
      <c r="AK15" s="1062"/>
    </row>
    <row r="16" spans="2:38" ht="13.5" customHeight="1">
      <c r="B16" s="1050"/>
      <c r="C16" s="1052" t="s">
        <v>1037</v>
      </c>
      <c r="D16" s="1053"/>
      <c r="E16" s="1053"/>
      <c r="F16" s="1053"/>
      <c r="G16" s="1053"/>
      <c r="H16" s="1053"/>
      <c r="I16" s="1053"/>
      <c r="J16" s="1053"/>
      <c r="K16" s="1053"/>
      <c r="L16" s="1063"/>
      <c r="M16" s="1068" t="s">
        <v>1038</v>
      </c>
      <c r="N16" s="1069"/>
      <c r="O16" s="1069"/>
      <c r="P16" s="1069"/>
      <c r="Q16" s="1069"/>
      <c r="R16" s="1069"/>
      <c r="S16" s="1069"/>
      <c r="T16" s="497" t="s">
        <v>1039</v>
      </c>
      <c r="U16" s="1069"/>
      <c r="V16" s="1069"/>
      <c r="W16" s="1069"/>
      <c r="X16" s="497" t="s">
        <v>1040</v>
      </c>
      <c r="Y16" s="1053"/>
      <c r="Z16" s="1053"/>
      <c r="AA16" s="1053"/>
      <c r="AB16" s="1053"/>
      <c r="AC16" s="1053"/>
      <c r="AD16" s="1053"/>
      <c r="AE16" s="1053"/>
      <c r="AF16" s="1053"/>
      <c r="AG16" s="1053"/>
      <c r="AH16" s="1053"/>
      <c r="AI16" s="1053"/>
      <c r="AJ16" s="1053"/>
      <c r="AK16" s="1063"/>
    </row>
    <row r="17" spans="2:37" ht="13.5" customHeight="1">
      <c r="B17" s="1050"/>
      <c r="C17" s="1058"/>
      <c r="D17" s="1059"/>
      <c r="E17" s="1059"/>
      <c r="F17" s="1059"/>
      <c r="G17" s="1059"/>
      <c r="H17" s="1059"/>
      <c r="I17" s="1059"/>
      <c r="J17" s="1059"/>
      <c r="K17" s="1059"/>
      <c r="L17" s="1064"/>
      <c r="M17" s="1077" t="s">
        <v>1041</v>
      </c>
      <c r="N17" s="1078"/>
      <c r="O17" s="1078"/>
      <c r="P17" s="1078"/>
      <c r="Q17" s="497" t="s">
        <v>1107</v>
      </c>
      <c r="R17" s="1078"/>
      <c r="S17" s="1078"/>
      <c r="T17" s="1078"/>
      <c r="U17" s="1078"/>
      <c r="V17" s="1078" t="s">
        <v>1108</v>
      </c>
      <c r="W17" s="1078"/>
      <c r="X17" s="1079"/>
      <c r="Y17" s="1079"/>
      <c r="Z17" s="1079"/>
      <c r="AA17" s="1079"/>
      <c r="AB17" s="1079"/>
      <c r="AC17" s="1079"/>
      <c r="AD17" s="1079"/>
      <c r="AE17" s="1079"/>
      <c r="AF17" s="1079"/>
      <c r="AG17" s="1079"/>
      <c r="AH17" s="1079"/>
      <c r="AI17" s="1079"/>
      <c r="AJ17" s="1079"/>
      <c r="AK17" s="1080"/>
    </row>
    <row r="18" spans="2:37" ht="13.5" customHeight="1">
      <c r="B18" s="1050"/>
      <c r="C18" s="1065"/>
      <c r="D18" s="1066"/>
      <c r="E18" s="1066"/>
      <c r="F18" s="1066"/>
      <c r="G18" s="1066"/>
      <c r="H18" s="1066"/>
      <c r="I18" s="1066"/>
      <c r="J18" s="1066"/>
      <c r="K18" s="1066"/>
      <c r="L18" s="1067"/>
      <c r="M18" s="1070" t="s">
        <v>1042</v>
      </c>
      <c r="N18" s="1071"/>
      <c r="O18" s="1071"/>
      <c r="P18" s="1071"/>
      <c r="Q18" s="1071"/>
      <c r="R18" s="1071"/>
      <c r="S18" s="1071"/>
      <c r="T18" s="1071"/>
      <c r="U18" s="1071"/>
      <c r="V18" s="1071"/>
      <c r="W18" s="1071"/>
      <c r="X18" s="1071"/>
      <c r="Y18" s="1071"/>
      <c r="Z18" s="1071"/>
      <c r="AA18" s="1071"/>
      <c r="AB18" s="1071"/>
      <c r="AC18" s="1071"/>
      <c r="AD18" s="1071"/>
      <c r="AE18" s="1071"/>
      <c r="AF18" s="1071"/>
      <c r="AG18" s="1071"/>
      <c r="AH18" s="1071"/>
      <c r="AI18" s="1071"/>
      <c r="AJ18" s="1071"/>
      <c r="AK18" s="1072"/>
    </row>
    <row r="19" spans="2:37" ht="14.25" customHeight="1">
      <c r="B19" s="1050"/>
      <c r="C19" s="1073" t="s">
        <v>566</v>
      </c>
      <c r="D19" s="1074"/>
      <c r="E19" s="1074"/>
      <c r="F19" s="1074"/>
      <c r="G19" s="1074"/>
      <c r="H19" s="1074"/>
      <c r="I19" s="1074"/>
      <c r="J19" s="1074"/>
      <c r="K19" s="1074"/>
      <c r="L19" s="1075"/>
      <c r="M19" s="1040" t="s">
        <v>8</v>
      </c>
      <c r="N19" s="1041"/>
      <c r="O19" s="1041"/>
      <c r="P19" s="1041"/>
      <c r="Q19" s="1042"/>
      <c r="R19" s="1043"/>
      <c r="S19" s="1044"/>
      <c r="T19" s="1044"/>
      <c r="U19" s="1044"/>
      <c r="V19" s="1044"/>
      <c r="W19" s="1044"/>
      <c r="X19" s="1044"/>
      <c r="Y19" s="1044"/>
      <c r="Z19" s="1044"/>
      <c r="AA19" s="1045"/>
      <c r="AB19" s="1068" t="s">
        <v>9</v>
      </c>
      <c r="AC19" s="1069"/>
      <c r="AD19" s="1069"/>
      <c r="AE19" s="1069"/>
      <c r="AF19" s="1076"/>
      <c r="AG19" s="1043"/>
      <c r="AH19" s="1044"/>
      <c r="AI19" s="1044"/>
      <c r="AJ19" s="1044"/>
      <c r="AK19" s="1045"/>
    </row>
    <row r="20" spans="2:37" ht="14.25" customHeight="1">
      <c r="B20" s="1050"/>
      <c r="C20" s="1081" t="s">
        <v>1043</v>
      </c>
      <c r="D20" s="1081"/>
      <c r="E20" s="1081"/>
      <c r="F20" s="1081"/>
      <c r="G20" s="1081"/>
      <c r="H20" s="1081"/>
      <c r="I20" s="1081"/>
      <c r="J20" s="1081"/>
      <c r="K20" s="1081"/>
      <c r="L20" s="1081"/>
      <c r="M20" s="1082"/>
      <c r="N20" s="1083"/>
      <c r="O20" s="1083"/>
      <c r="P20" s="1083"/>
      <c r="Q20" s="1083"/>
      <c r="R20" s="1083"/>
      <c r="S20" s="1083"/>
      <c r="T20" s="1083"/>
      <c r="U20" s="1084"/>
      <c r="V20" s="1082" t="s">
        <v>10</v>
      </c>
      <c r="W20" s="1083"/>
      <c r="X20" s="1083"/>
      <c r="Y20" s="1083"/>
      <c r="Z20" s="1083"/>
      <c r="AA20" s="1084"/>
      <c r="AB20" s="1082"/>
      <c r="AC20" s="1083"/>
      <c r="AD20" s="1083"/>
      <c r="AE20" s="1083"/>
      <c r="AF20" s="1083"/>
      <c r="AG20" s="1083"/>
      <c r="AH20" s="1083"/>
      <c r="AI20" s="1083"/>
      <c r="AJ20" s="1083"/>
      <c r="AK20" s="1084"/>
    </row>
    <row r="21" spans="2:37" ht="14.25" customHeight="1">
      <c r="B21" s="1050"/>
      <c r="C21" s="1081" t="s">
        <v>1044</v>
      </c>
      <c r="D21" s="1081"/>
      <c r="E21" s="1081"/>
      <c r="F21" s="1081"/>
      <c r="G21" s="1081"/>
      <c r="H21" s="1081"/>
      <c r="I21" s="1081"/>
      <c r="J21" s="1085"/>
      <c r="K21" s="1085"/>
      <c r="L21" s="1086"/>
      <c r="M21" s="1082" t="s">
        <v>12</v>
      </c>
      <c r="N21" s="1083"/>
      <c r="O21" s="1083"/>
      <c r="P21" s="1083"/>
      <c r="Q21" s="1084"/>
      <c r="R21" s="1087"/>
      <c r="S21" s="1088"/>
      <c r="T21" s="1088"/>
      <c r="U21" s="1088"/>
      <c r="V21" s="1088"/>
      <c r="W21" s="1088"/>
      <c r="X21" s="1088"/>
      <c r="Y21" s="1088"/>
      <c r="Z21" s="1088"/>
      <c r="AA21" s="1089"/>
      <c r="AB21" s="1083" t="s">
        <v>13</v>
      </c>
      <c r="AC21" s="1083"/>
      <c r="AD21" s="1083"/>
      <c r="AE21" s="1083"/>
      <c r="AF21" s="1084"/>
      <c r="AG21" s="1087"/>
      <c r="AH21" s="1088"/>
      <c r="AI21" s="1088"/>
      <c r="AJ21" s="1088"/>
      <c r="AK21" s="1089"/>
    </row>
    <row r="22" spans="2:37" ht="13.5" customHeight="1">
      <c r="B22" s="1050"/>
      <c r="C22" s="1090" t="s">
        <v>14</v>
      </c>
      <c r="D22" s="1090"/>
      <c r="E22" s="1090"/>
      <c r="F22" s="1090"/>
      <c r="G22" s="1090"/>
      <c r="H22" s="1090"/>
      <c r="I22" s="1090"/>
      <c r="J22" s="1091"/>
      <c r="K22" s="1091"/>
      <c r="L22" s="1091"/>
      <c r="M22" s="1068" t="s">
        <v>1038</v>
      </c>
      <c r="N22" s="1069"/>
      <c r="O22" s="1069"/>
      <c r="P22" s="1069"/>
      <c r="Q22" s="1069"/>
      <c r="R22" s="1069"/>
      <c r="S22" s="1069"/>
      <c r="T22" s="497" t="s">
        <v>1039</v>
      </c>
      <c r="U22" s="1069"/>
      <c r="V22" s="1069"/>
      <c r="W22" s="1069"/>
      <c r="X22" s="497" t="s">
        <v>1040</v>
      </c>
      <c r="Y22" s="1053"/>
      <c r="Z22" s="1053"/>
      <c r="AA22" s="1053"/>
      <c r="AB22" s="1053"/>
      <c r="AC22" s="1053"/>
      <c r="AD22" s="1053"/>
      <c r="AE22" s="1053"/>
      <c r="AF22" s="1053"/>
      <c r="AG22" s="1053"/>
      <c r="AH22" s="1053"/>
      <c r="AI22" s="1053"/>
      <c r="AJ22" s="1053"/>
      <c r="AK22" s="1063"/>
    </row>
    <row r="23" spans="2:37" ht="14.25" customHeight="1">
      <c r="B23" s="1050"/>
      <c r="C23" s="1090"/>
      <c r="D23" s="1090"/>
      <c r="E23" s="1090"/>
      <c r="F23" s="1090"/>
      <c r="G23" s="1090"/>
      <c r="H23" s="1090"/>
      <c r="I23" s="1090"/>
      <c r="J23" s="1091"/>
      <c r="K23" s="1091"/>
      <c r="L23" s="1091"/>
      <c r="M23" s="1077" t="s">
        <v>1041</v>
      </c>
      <c r="N23" s="1078"/>
      <c r="O23" s="1078"/>
      <c r="P23" s="1078"/>
      <c r="Q23" s="497" t="s">
        <v>1107</v>
      </c>
      <c r="R23" s="1078"/>
      <c r="S23" s="1078"/>
      <c r="T23" s="1078"/>
      <c r="U23" s="1078"/>
      <c r="V23" s="1078" t="s">
        <v>1108</v>
      </c>
      <c r="W23" s="1078"/>
      <c r="X23" s="1079"/>
      <c r="Y23" s="1079"/>
      <c r="Z23" s="1079"/>
      <c r="AA23" s="1079"/>
      <c r="AB23" s="1079"/>
      <c r="AC23" s="1079"/>
      <c r="AD23" s="1079"/>
      <c r="AE23" s="1079"/>
      <c r="AF23" s="1079"/>
      <c r="AG23" s="1079"/>
      <c r="AH23" s="1079"/>
      <c r="AI23" s="1079"/>
      <c r="AJ23" s="1079"/>
      <c r="AK23" s="1080"/>
    </row>
    <row r="24" spans="2:37">
      <c r="B24" s="1051"/>
      <c r="C24" s="1092"/>
      <c r="D24" s="1092"/>
      <c r="E24" s="1092"/>
      <c r="F24" s="1092"/>
      <c r="G24" s="1092"/>
      <c r="H24" s="1092"/>
      <c r="I24" s="1092"/>
      <c r="J24" s="1093"/>
      <c r="K24" s="1093"/>
      <c r="L24" s="1093"/>
      <c r="M24" s="1094"/>
      <c r="N24" s="1095"/>
      <c r="O24" s="1095"/>
      <c r="P24" s="1095"/>
      <c r="Q24" s="1095"/>
      <c r="R24" s="1095"/>
      <c r="S24" s="1095"/>
      <c r="T24" s="1095"/>
      <c r="U24" s="1095"/>
      <c r="V24" s="1095"/>
      <c r="W24" s="1095"/>
      <c r="X24" s="1095"/>
      <c r="Y24" s="1095"/>
      <c r="Z24" s="1095"/>
      <c r="AA24" s="1095"/>
      <c r="AB24" s="1095"/>
      <c r="AC24" s="1095"/>
      <c r="AD24" s="1095"/>
      <c r="AE24" s="1095"/>
      <c r="AF24" s="1095"/>
      <c r="AG24" s="1095"/>
      <c r="AH24" s="1095"/>
      <c r="AI24" s="1095"/>
      <c r="AJ24" s="1095"/>
      <c r="AK24" s="1096"/>
    </row>
    <row r="25" spans="2:37" ht="14.25" customHeight="1">
      <c r="B25" s="1097" t="s">
        <v>1045</v>
      </c>
      <c r="C25" s="1052" t="s">
        <v>565</v>
      </c>
      <c r="D25" s="1053"/>
      <c r="E25" s="1053"/>
      <c r="F25" s="1053"/>
      <c r="G25" s="1053"/>
      <c r="H25" s="1053"/>
      <c r="I25" s="1053"/>
      <c r="J25" s="1053"/>
      <c r="K25" s="1053"/>
      <c r="L25" s="1063"/>
      <c r="M25" s="1100"/>
      <c r="N25" s="1101"/>
      <c r="O25" s="1101"/>
      <c r="P25" s="1101"/>
      <c r="Q25" s="1101"/>
      <c r="R25" s="1101"/>
      <c r="S25" s="1101"/>
      <c r="T25" s="1101"/>
      <c r="U25" s="1101"/>
      <c r="V25" s="1101"/>
      <c r="W25" s="1101"/>
      <c r="X25" s="1101"/>
      <c r="Y25" s="1101"/>
      <c r="Z25" s="1101"/>
      <c r="AA25" s="1101"/>
      <c r="AB25" s="1101"/>
      <c r="AC25" s="1101"/>
      <c r="AD25" s="1101"/>
      <c r="AE25" s="1101"/>
      <c r="AF25" s="1101"/>
      <c r="AG25" s="1101"/>
      <c r="AH25" s="1101"/>
      <c r="AI25" s="1101"/>
      <c r="AJ25" s="1101"/>
      <c r="AK25" s="1102"/>
    </row>
    <row r="26" spans="2:37" ht="14.25" customHeight="1">
      <c r="B26" s="1098"/>
      <c r="C26" s="1065" t="s">
        <v>1046</v>
      </c>
      <c r="D26" s="1066"/>
      <c r="E26" s="1066"/>
      <c r="F26" s="1066"/>
      <c r="G26" s="1066"/>
      <c r="H26" s="1066"/>
      <c r="I26" s="1066"/>
      <c r="J26" s="1066"/>
      <c r="K26" s="1066"/>
      <c r="L26" s="1067"/>
      <c r="M26" s="1065"/>
      <c r="N26" s="1066"/>
      <c r="O26" s="1066"/>
      <c r="P26" s="1066"/>
      <c r="Q26" s="1066"/>
      <c r="R26" s="1066"/>
      <c r="S26" s="1066"/>
      <c r="T26" s="1066"/>
      <c r="U26" s="1066"/>
      <c r="V26" s="1066"/>
      <c r="W26" s="1066"/>
      <c r="X26" s="1066"/>
      <c r="Y26" s="1066"/>
      <c r="Z26" s="1066"/>
      <c r="AA26" s="1066"/>
      <c r="AB26" s="1066"/>
      <c r="AC26" s="1066"/>
      <c r="AD26" s="1066"/>
      <c r="AE26" s="1066"/>
      <c r="AF26" s="1066"/>
      <c r="AG26" s="1066"/>
      <c r="AH26" s="1066"/>
      <c r="AI26" s="1066"/>
      <c r="AJ26" s="1066"/>
      <c r="AK26" s="1067"/>
    </row>
    <row r="27" spans="2:37" ht="13.5" customHeight="1">
      <c r="B27" s="1098"/>
      <c r="C27" s="1090" t="s">
        <v>1047</v>
      </c>
      <c r="D27" s="1090"/>
      <c r="E27" s="1090"/>
      <c r="F27" s="1090"/>
      <c r="G27" s="1090"/>
      <c r="H27" s="1090"/>
      <c r="I27" s="1090"/>
      <c r="J27" s="1090"/>
      <c r="K27" s="1090"/>
      <c r="L27" s="1090"/>
      <c r="M27" s="1068" t="s">
        <v>1038</v>
      </c>
      <c r="N27" s="1069"/>
      <c r="O27" s="1069"/>
      <c r="P27" s="1069"/>
      <c r="Q27" s="1069"/>
      <c r="R27" s="1069"/>
      <c r="S27" s="1069"/>
      <c r="T27" s="497" t="s">
        <v>1039</v>
      </c>
      <c r="U27" s="1069"/>
      <c r="V27" s="1069"/>
      <c r="W27" s="1069"/>
      <c r="X27" s="497" t="s">
        <v>1040</v>
      </c>
      <c r="Y27" s="1053"/>
      <c r="Z27" s="1053"/>
      <c r="AA27" s="1053"/>
      <c r="AB27" s="1053"/>
      <c r="AC27" s="1053"/>
      <c r="AD27" s="1053"/>
      <c r="AE27" s="1053"/>
      <c r="AF27" s="1053"/>
      <c r="AG27" s="1053"/>
      <c r="AH27" s="1053"/>
      <c r="AI27" s="1053"/>
      <c r="AJ27" s="1053"/>
      <c r="AK27" s="1063"/>
    </row>
    <row r="28" spans="2:37" ht="14.25" customHeight="1">
      <c r="B28" s="1098"/>
      <c r="C28" s="1090"/>
      <c r="D28" s="1090"/>
      <c r="E28" s="1090"/>
      <c r="F28" s="1090"/>
      <c r="G28" s="1090"/>
      <c r="H28" s="1090"/>
      <c r="I28" s="1090"/>
      <c r="J28" s="1090"/>
      <c r="K28" s="1090"/>
      <c r="L28" s="1090"/>
      <c r="M28" s="1077" t="s">
        <v>1041</v>
      </c>
      <c r="N28" s="1078"/>
      <c r="O28" s="1078"/>
      <c r="P28" s="1078"/>
      <c r="Q28" s="497" t="s">
        <v>1107</v>
      </c>
      <c r="R28" s="1078"/>
      <c r="S28" s="1078"/>
      <c r="T28" s="1078"/>
      <c r="U28" s="1078"/>
      <c r="V28" s="1078" t="s">
        <v>1108</v>
      </c>
      <c r="W28" s="1078"/>
      <c r="X28" s="1079"/>
      <c r="Y28" s="1079"/>
      <c r="Z28" s="1079"/>
      <c r="AA28" s="1079"/>
      <c r="AB28" s="1079"/>
      <c r="AC28" s="1079"/>
      <c r="AD28" s="1079"/>
      <c r="AE28" s="1079"/>
      <c r="AF28" s="1079"/>
      <c r="AG28" s="1079"/>
      <c r="AH28" s="1079"/>
      <c r="AI28" s="1079"/>
      <c r="AJ28" s="1079"/>
      <c r="AK28" s="1080"/>
    </row>
    <row r="29" spans="2:37">
      <c r="B29" s="1098"/>
      <c r="C29" s="1090"/>
      <c r="D29" s="1090"/>
      <c r="E29" s="1090"/>
      <c r="F29" s="1090"/>
      <c r="G29" s="1090"/>
      <c r="H29" s="1090"/>
      <c r="I29" s="1090"/>
      <c r="J29" s="1090"/>
      <c r="K29" s="1090"/>
      <c r="L29" s="1090"/>
      <c r="M29" s="1094"/>
      <c r="N29" s="1095"/>
      <c r="O29" s="1095"/>
      <c r="P29" s="1095"/>
      <c r="Q29" s="1095"/>
      <c r="R29" s="1095"/>
      <c r="S29" s="1095"/>
      <c r="T29" s="1095"/>
      <c r="U29" s="1095"/>
      <c r="V29" s="1095"/>
      <c r="W29" s="1095"/>
      <c r="X29" s="1095"/>
      <c r="Y29" s="1095"/>
      <c r="Z29" s="1095"/>
      <c r="AA29" s="1095"/>
      <c r="AB29" s="1095"/>
      <c r="AC29" s="1095"/>
      <c r="AD29" s="1095"/>
      <c r="AE29" s="1095"/>
      <c r="AF29" s="1095"/>
      <c r="AG29" s="1095"/>
      <c r="AH29" s="1095"/>
      <c r="AI29" s="1095"/>
      <c r="AJ29" s="1095"/>
      <c r="AK29" s="1096"/>
    </row>
    <row r="30" spans="2:37" ht="14.25" customHeight="1">
      <c r="B30" s="1098"/>
      <c r="C30" s="1090" t="s">
        <v>566</v>
      </c>
      <c r="D30" s="1090"/>
      <c r="E30" s="1090"/>
      <c r="F30" s="1090"/>
      <c r="G30" s="1090"/>
      <c r="H30" s="1090"/>
      <c r="I30" s="1090"/>
      <c r="J30" s="1090"/>
      <c r="K30" s="1090"/>
      <c r="L30" s="1090"/>
      <c r="M30" s="1040" t="s">
        <v>8</v>
      </c>
      <c r="N30" s="1041"/>
      <c r="O30" s="1041"/>
      <c r="P30" s="1041"/>
      <c r="Q30" s="1042"/>
      <c r="R30" s="1043"/>
      <c r="S30" s="1044"/>
      <c r="T30" s="1044"/>
      <c r="U30" s="1044"/>
      <c r="V30" s="1044"/>
      <c r="W30" s="1044"/>
      <c r="X30" s="1044"/>
      <c r="Y30" s="1044"/>
      <c r="Z30" s="1044"/>
      <c r="AA30" s="1045"/>
      <c r="AB30" s="1068" t="s">
        <v>9</v>
      </c>
      <c r="AC30" s="1069"/>
      <c r="AD30" s="1069"/>
      <c r="AE30" s="1069"/>
      <c r="AF30" s="1076"/>
      <c r="AG30" s="1043"/>
      <c r="AH30" s="1044"/>
      <c r="AI30" s="1044"/>
      <c r="AJ30" s="1044"/>
      <c r="AK30" s="1045"/>
    </row>
    <row r="31" spans="2:37" ht="13.5" customHeight="1">
      <c r="B31" s="1098"/>
      <c r="C31" s="1103" t="s">
        <v>1048</v>
      </c>
      <c r="D31" s="1103"/>
      <c r="E31" s="1103"/>
      <c r="F31" s="1103"/>
      <c r="G31" s="1103"/>
      <c r="H31" s="1103"/>
      <c r="I31" s="1103"/>
      <c r="J31" s="1103"/>
      <c r="K31" s="1103"/>
      <c r="L31" s="1103"/>
      <c r="M31" s="1068" t="s">
        <v>1038</v>
      </c>
      <c r="N31" s="1069"/>
      <c r="O31" s="1069"/>
      <c r="P31" s="1069"/>
      <c r="Q31" s="1069"/>
      <c r="R31" s="1069"/>
      <c r="S31" s="1069"/>
      <c r="T31" s="497" t="s">
        <v>1039</v>
      </c>
      <c r="U31" s="1069"/>
      <c r="V31" s="1069"/>
      <c r="W31" s="1069"/>
      <c r="X31" s="497" t="s">
        <v>1040</v>
      </c>
      <c r="Y31" s="1053"/>
      <c r="Z31" s="1053"/>
      <c r="AA31" s="1053"/>
      <c r="AB31" s="1053"/>
      <c r="AC31" s="1053"/>
      <c r="AD31" s="1053"/>
      <c r="AE31" s="1053"/>
      <c r="AF31" s="1053"/>
      <c r="AG31" s="1053"/>
      <c r="AH31" s="1053"/>
      <c r="AI31" s="1053"/>
      <c r="AJ31" s="1053"/>
      <c r="AK31" s="1063"/>
    </row>
    <row r="32" spans="2:37" ht="14.25" customHeight="1">
      <c r="B32" s="1098"/>
      <c r="C32" s="1103"/>
      <c r="D32" s="1103"/>
      <c r="E32" s="1103"/>
      <c r="F32" s="1103"/>
      <c r="G32" s="1103"/>
      <c r="H32" s="1103"/>
      <c r="I32" s="1103"/>
      <c r="J32" s="1103"/>
      <c r="K32" s="1103"/>
      <c r="L32" s="1103"/>
      <c r="M32" s="1077" t="s">
        <v>1041</v>
      </c>
      <c r="N32" s="1078"/>
      <c r="O32" s="1078"/>
      <c r="P32" s="1078"/>
      <c r="Q32" s="497" t="s">
        <v>1107</v>
      </c>
      <c r="R32" s="1078"/>
      <c r="S32" s="1078"/>
      <c r="T32" s="1078"/>
      <c r="U32" s="1078"/>
      <c r="V32" s="1078" t="s">
        <v>1108</v>
      </c>
      <c r="W32" s="1078"/>
      <c r="X32" s="1079"/>
      <c r="Y32" s="1079"/>
      <c r="Z32" s="1079"/>
      <c r="AA32" s="1079"/>
      <c r="AB32" s="1079"/>
      <c r="AC32" s="1079"/>
      <c r="AD32" s="1079"/>
      <c r="AE32" s="1079"/>
      <c r="AF32" s="1079"/>
      <c r="AG32" s="1079"/>
      <c r="AH32" s="1079"/>
      <c r="AI32" s="1079"/>
      <c r="AJ32" s="1079"/>
      <c r="AK32" s="1080"/>
    </row>
    <row r="33" spans="1:37">
      <c r="B33" s="1098"/>
      <c r="C33" s="1103"/>
      <c r="D33" s="1103"/>
      <c r="E33" s="1103"/>
      <c r="F33" s="1103"/>
      <c r="G33" s="1103"/>
      <c r="H33" s="1103"/>
      <c r="I33" s="1103"/>
      <c r="J33" s="1103"/>
      <c r="K33" s="1103"/>
      <c r="L33" s="1103"/>
      <c r="M33" s="1094"/>
      <c r="N33" s="1095"/>
      <c r="O33" s="1095"/>
      <c r="P33" s="1095"/>
      <c r="Q33" s="1095"/>
      <c r="R33" s="1095"/>
      <c r="S33" s="1095"/>
      <c r="T33" s="1095"/>
      <c r="U33" s="1095"/>
      <c r="V33" s="1095"/>
      <c r="W33" s="1095"/>
      <c r="X33" s="1095"/>
      <c r="Y33" s="1095"/>
      <c r="Z33" s="1095"/>
      <c r="AA33" s="1095"/>
      <c r="AB33" s="1095"/>
      <c r="AC33" s="1095"/>
      <c r="AD33" s="1095"/>
      <c r="AE33" s="1095"/>
      <c r="AF33" s="1095"/>
      <c r="AG33" s="1095"/>
      <c r="AH33" s="1095"/>
      <c r="AI33" s="1095"/>
      <c r="AJ33" s="1095"/>
      <c r="AK33" s="1096"/>
    </row>
    <row r="34" spans="1:37" ht="14.25" customHeight="1">
      <c r="B34" s="1098"/>
      <c r="C34" s="1090" t="s">
        <v>566</v>
      </c>
      <c r="D34" s="1090"/>
      <c r="E34" s="1090"/>
      <c r="F34" s="1090"/>
      <c r="G34" s="1090"/>
      <c r="H34" s="1090"/>
      <c r="I34" s="1090"/>
      <c r="J34" s="1090"/>
      <c r="K34" s="1090"/>
      <c r="L34" s="1090"/>
      <c r="M34" s="1040" t="s">
        <v>8</v>
      </c>
      <c r="N34" s="1041"/>
      <c r="O34" s="1041"/>
      <c r="P34" s="1041"/>
      <c r="Q34" s="1042"/>
      <c r="R34" s="1043"/>
      <c r="S34" s="1044"/>
      <c r="T34" s="1044"/>
      <c r="U34" s="1044"/>
      <c r="V34" s="1044"/>
      <c r="W34" s="1044"/>
      <c r="X34" s="1044"/>
      <c r="Y34" s="1044"/>
      <c r="Z34" s="1044"/>
      <c r="AA34" s="1045"/>
      <c r="AB34" s="1068" t="s">
        <v>9</v>
      </c>
      <c r="AC34" s="1069"/>
      <c r="AD34" s="1069"/>
      <c r="AE34" s="1069"/>
      <c r="AF34" s="1076"/>
      <c r="AG34" s="1043"/>
      <c r="AH34" s="1044"/>
      <c r="AI34" s="1044"/>
      <c r="AJ34" s="1044"/>
      <c r="AK34" s="1045"/>
    </row>
    <row r="35" spans="1:37" ht="14.25" customHeight="1">
      <c r="B35" s="1098"/>
      <c r="C35" s="1090" t="s">
        <v>16</v>
      </c>
      <c r="D35" s="1090"/>
      <c r="E35" s="1090"/>
      <c r="F35" s="1090"/>
      <c r="G35" s="1090"/>
      <c r="H35" s="1090"/>
      <c r="I35" s="1090"/>
      <c r="J35" s="1090"/>
      <c r="K35" s="1090"/>
      <c r="L35" s="1090"/>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c r="AH35" s="1081"/>
      <c r="AI35" s="1081"/>
      <c r="AJ35" s="1081"/>
      <c r="AK35" s="1081"/>
    </row>
    <row r="36" spans="1:37" ht="13.5" customHeight="1">
      <c r="B36" s="1098"/>
      <c r="C36" s="1090" t="s">
        <v>17</v>
      </c>
      <c r="D36" s="1090"/>
      <c r="E36" s="1090"/>
      <c r="F36" s="1090"/>
      <c r="G36" s="1090"/>
      <c r="H36" s="1090"/>
      <c r="I36" s="1090"/>
      <c r="J36" s="1090"/>
      <c r="K36" s="1090"/>
      <c r="L36" s="1090"/>
      <c r="M36" s="1068" t="s">
        <v>1038</v>
      </c>
      <c r="N36" s="1069"/>
      <c r="O36" s="1069"/>
      <c r="P36" s="1069"/>
      <c r="Q36" s="1069"/>
      <c r="R36" s="1069"/>
      <c r="S36" s="1069"/>
      <c r="T36" s="497" t="s">
        <v>1039</v>
      </c>
      <c r="U36" s="1069"/>
      <c r="V36" s="1069"/>
      <c r="W36" s="1069"/>
      <c r="X36" s="497" t="s">
        <v>1040</v>
      </c>
      <c r="Y36" s="1053"/>
      <c r="Z36" s="1053"/>
      <c r="AA36" s="1053"/>
      <c r="AB36" s="1053"/>
      <c r="AC36" s="1053"/>
      <c r="AD36" s="1053"/>
      <c r="AE36" s="1053"/>
      <c r="AF36" s="1053"/>
      <c r="AG36" s="1053"/>
      <c r="AH36" s="1053"/>
      <c r="AI36" s="1053"/>
      <c r="AJ36" s="1053"/>
      <c r="AK36" s="1063"/>
    </row>
    <row r="37" spans="1:37" ht="14.25" customHeight="1">
      <c r="B37" s="1098"/>
      <c r="C37" s="1090"/>
      <c r="D37" s="1090"/>
      <c r="E37" s="1090"/>
      <c r="F37" s="1090"/>
      <c r="G37" s="1090"/>
      <c r="H37" s="1090"/>
      <c r="I37" s="1090"/>
      <c r="J37" s="1090"/>
      <c r="K37" s="1090"/>
      <c r="L37" s="1090"/>
      <c r="M37" s="1077" t="s">
        <v>1041</v>
      </c>
      <c r="N37" s="1078"/>
      <c r="O37" s="1078"/>
      <c r="P37" s="1078"/>
      <c r="Q37" s="497" t="s">
        <v>1107</v>
      </c>
      <c r="R37" s="1078"/>
      <c r="S37" s="1078"/>
      <c r="T37" s="1078"/>
      <c r="U37" s="1078"/>
      <c r="V37" s="1078" t="s">
        <v>1108</v>
      </c>
      <c r="W37" s="1078"/>
      <c r="X37" s="1079"/>
      <c r="Y37" s="1079"/>
      <c r="Z37" s="1079"/>
      <c r="AA37" s="1079"/>
      <c r="AB37" s="1079"/>
      <c r="AC37" s="1079"/>
      <c r="AD37" s="1079"/>
      <c r="AE37" s="1079"/>
      <c r="AF37" s="1079"/>
      <c r="AG37" s="1079"/>
      <c r="AH37" s="1079"/>
      <c r="AI37" s="1079"/>
      <c r="AJ37" s="1079"/>
      <c r="AK37" s="1080"/>
    </row>
    <row r="38" spans="1:37">
      <c r="B38" s="1099"/>
      <c r="C38" s="1090"/>
      <c r="D38" s="1090"/>
      <c r="E38" s="1090"/>
      <c r="F38" s="1090"/>
      <c r="G38" s="1090"/>
      <c r="H38" s="1090"/>
      <c r="I38" s="1090"/>
      <c r="J38" s="1090"/>
      <c r="K38" s="1090"/>
      <c r="L38" s="1090"/>
      <c r="M38" s="1094"/>
      <c r="N38" s="1095"/>
      <c r="O38" s="1095"/>
      <c r="P38" s="1095"/>
      <c r="Q38" s="1095"/>
      <c r="R38" s="1095"/>
      <c r="S38" s="1095"/>
      <c r="T38" s="1095"/>
      <c r="U38" s="1095"/>
      <c r="V38" s="1095"/>
      <c r="W38" s="1095"/>
      <c r="X38" s="1095"/>
      <c r="Y38" s="1095"/>
      <c r="Z38" s="1095"/>
      <c r="AA38" s="1095"/>
      <c r="AB38" s="1095"/>
      <c r="AC38" s="1095"/>
      <c r="AD38" s="1095"/>
      <c r="AE38" s="1095"/>
      <c r="AF38" s="1095"/>
      <c r="AG38" s="1095"/>
      <c r="AH38" s="1095"/>
      <c r="AI38" s="1095"/>
      <c r="AJ38" s="1104"/>
      <c r="AK38" s="1105"/>
    </row>
    <row r="39" spans="1:37" ht="13.5" customHeight="1">
      <c r="A39" s="498"/>
      <c r="B39" s="1098" t="s">
        <v>567</v>
      </c>
      <c r="C39" s="1116" t="s">
        <v>1049</v>
      </c>
      <c r="D39" s="1107"/>
      <c r="E39" s="1107"/>
      <c r="F39" s="1107"/>
      <c r="G39" s="1107"/>
      <c r="H39" s="1107"/>
      <c r="I39" s="1107"/>
      <c r="J39" s="1107"/>
      <c r="K39" s="1107"/>
      <c r="L39" s="1107"/>
      <c r="M39" s="1107"/>
      <c r="N39" s="1179"/>
      <c r="O39" s="1180" t="s">
        <v>18</v>
      </c>
      <c r="P39" s="1181"/>
      <c r="Q39" s="1183" t="s">
        <v>568</v>
      </c>
      <c r="R39" s="1107"/>
      <c r="S39" s="1107"/>
      <c r="T39" s="1107"/>
      <c r="U39" s="1184"/>
      <c r="V39" s="1175" t="s">
        <v>19</v>
      </c>
      <c r="W39" s="1176"/>
      <c r="X39" s="1176"/>
      <c r="Y39" s="1176"/>
      <c r="Z39" s="1176"/>
      <c r="AA39" s="1176"/>
      <c r="AB39" s="1176"/>
      <c r="AC39" s="1176"/>
      <c r="AD39" s="1177"/>
      <c r="AE39" s="1106" t="s">
        <v>1050</v>
      </c>
      <c r="AF39" s="1107"/>
      <c r="AG39" s="1108"/>
      <c r="AH39" s="1108"/>
      <c r="AI39" s="1108"/>
      <c r="AJ39" s="1116" t="s">
        <v>1051</v>
      </c>
      <c r="AK39" s="1117"/>
    </row>
    <row r="40" spans="1:37" ht="14.25" customHeight="1">
      <c r="B40" s="1098"/>
      <c r="C40" s="1106"/>
      <c r="D40" s="1107"/>
      <c r="E40" s="1107"/>
      <c r="F40" s="1107"/>
      <c r="G40" s="1107"/>
      <c r="H40" s="1107"/>
      <c r="I40" s="1107"/>
      <c r="J40" s="1107"/>
      <c r="K40" s="1107"/>
      <c r="L40" s="1107"/>
      <c r="M40" s="1107"/>
      <c r="N40" s="1179"/>
      <c r="O40" s="1170"/>
      <c r="P40" s="1182"/>
      <c r="Q40" s="1118" t="s">
        <v>30</v>
      </c>
      <c r="R40" s="1119"/>
      <c r="S40" s="1119"/>
      <c r="T40" s="1119"/>
      <c r="U40" s="1120"/>
      <c r="V40" s="1121"/>
      <c r="W40" s="1122"/>
      <c r="X40" s="1122"/>
      <c r="Y40" s="1122"/>
      <c r="Z40" s="1122"/>
      <c r="AA40" s="1122"/>
      <c r="AB40" s="1122"/>
      <c r="AC40" s="1122"/>
      <c r="AD40" s="1123"/>
      <c r="AE40" s="1106" t="s">
        <v>30</v>
      </c>
      <c r="AF40" s="1107"/>
      <c r="AG40" s="1107"/>
      <c r="AH40" s="1107"/>
      <c r="AI40" s="1107"/>
      <c r="AJ40" s="1124" t="s">
        <v>31</v>
      </c>
      <c r="AK40" s="1120"/>
    </row>
    <row r="41" spans="1:37" ht="14.25" customHeight="1">
      <c r="B41" s="1098"/>
      <c r="C41" s="1050" t="s">
        <v>572</v>
      </c>
      <c r="E41" s="1111" t="s">
        <v>1</v>
      </c>
      <c r="F41" s="1111"/>
      <c r="G41" s="1111"/>
      <c r="H41" s="1111"/>
      <c r="I41" s="1111"/>
      <c r="J41" s="1111"/>
      <c r="K41" s="1111"/>
      <c r="L41" s="1111"/>
      <c r="M41" s="1111"/>
      <c r="N41" s="1113"/>
      <c r="O41" s="1114"/>
      <c r="P41" s="1115"/>
      <c r="Q41" s="1114"/>
      <c r="R41" s="1083"/>
      <c r="S41" s="1083"/>
      <c r="T41" s="1083"/>
      <c r="U41" s="1084"/>
      <c r="V41" s="497" t="s">
        <v>118</v>
      </c>
      <c r="W41" s="1109" t="s">
        <v>569</v>
      </c>
      <c r="X41" s="1109"/>
      <c r="Y41" s="497" t="s">
        <v>118</v>
      </c>
      <c r="Z41" s="1109" t="s">
        <v>570</v>
      </c>
      <c r="AA41" s="1109"/>
      <c r="AB41" s="497" t="s">
        <v>118</v>
      </c>
      <c r="AC41" s="1109" t="s">
        <v>571</v>
      </c>
      <c r="AD41" s="1110"/>
      <c r="AE41" s="1043"/>
      <c r="AF41" s="1044"/>
      <c r="AG41" s="1044"/>
      <c r="AH41" s="1044"/>
      <c r="AI41" s="1045"/>
      <c r="AJ41" s="1087"/>
      <c r="AK41" s="1089"/>
    </row>
    <row r="42" spans="1:37" ht="14.25" customHeight="1">
      <c r="B42" s="1098"/>
      <c r="C42" s="1050"/>
      <c r="E42" s="1111" t="s">
        <v>2</v>
      </c>
      <c r="F42" s="1112"/>
      <c r="G42" s="1112"/>
      <c r="H42" s="1112"/>
      <c r="I42" s="1112"/>
      <c r="J42" s="1112"/>
      <c r="K42" s="1112"/>
      <c r="L42" s="1112"/>
      <c r="M42" s="1112"/>
      <c r="N42" s="1113"/>
      <c r="O42" s="1114"/>
      <c r="P42" s="1115"/>
      <c r="Q42" s="1114"/>
      <c r="R42" s="1083"/>
      <c r="S42" s="1083"/>
      <c r="T42" s="1083"/>
      <c r="U42" s="1084"/>
      <c r="V42" s="497" t="s">
        <v>118</v>
      </c>
      <c r="W42" s="1109" t="s">
        <v>569</v>
      </c>
      <c r="X42" s="1109"/>
      <c r="Y42" s="497" t="s">
        <v>118</v>
      </c>
      <c r="Z42" s="1109" t="s">
        <v>570</v>
      </c>
      <c r="AA42" s="1109"/>
      <c r="AB42" s="497" t="s">
        <v>118</v>
      </c>
      <c r="AC42" s="1109" t="s">
        <v>571</v>
      </c>
      <c r="AD42" s="1110"/>
      <c r="AE42" s="1043"/>
      <c r="AF42" s="1044"/>
      <c r="AG42" s="1044"/>
      <c r="AH42" s="1044"/>
      <c r="AI42" s="1045"/>
      <c r="AJ42" s="1087"/>
      <c r="AK42" s="1089"/>
    </row>
    <row r="43" spans="1:37" ht="14.25" customHeight="1">
      <c r="B43" s="1098"/>
      <c r="C43" s="1050"/>
      <c r="E43" s="1111" t="s">
        <v>573</v>
      </c>
      <c r="F43" s="1112"/>
      <c r="G43" s="1112"/>
      <c r="H43" s="1112"/>
      <c r="I43" s="1112"/>
      <c r="J43" s="1112"/>
      <c r="K43" s="1112"/>
      <c r="L43" s="1112"/>
      <c r="M43" s="1112"/>
      <c r="N43" s="1113"/>
      <c r="O43" s="1114"/>
      <c r="P43" s="1115"/>
      <c r="Q43" s="1114"/>
      <c r="R43" s="1083"/>
      <c r="S43" s="1083"/>
      <c r="T43" s="1083"/>
      <c r="U43" s="1084"/>
      <c r="V43" s="497" t="s">
        <v>118</v>
      </c>
      <c r="W43" s="1109" t="s">
        <v>569</v>
      </c>
      <c r="X43" s="1109"/>
      <c r="Y43" s="497" t="s">
        <v>118</v>
      </c>
      <c r="Z43" s="1109" t="s">
        <v>570</v>
      </c>
      <c r="AA43" s="1109"/>
      <c r="AB43" s="497" t="s">
        <v>118</v>
      </c>
      <c r="AC43" s="1109" t="s">
        <v>571</v>
      </c>
      <c r="AD43" s="1110"/>
      <c r="AE43" s="1043"/>
      <c r="AF43" s="1044"/>
      <c r="AG43" s="1044"/>
      <c r="AH43" s="1044"/>
      <c r="AI43" s="1045"/>
      <c r="AJ43" s="1087"/>
      <c r="AK43" s="1089"/>
    </row>
    <row r="44" spans="1:37" ht="14.25" customHeight="1">
      <c r="B44" s="1098"/>
      <c r="C44" s="1050"/>
      <c r="E44" s="1111" t="s">
        <v>574</v>
      </c>
      <c r="F44" s="1112"/>
      <c r="G44" s="1112"/>
      <c r="H44" s="1112"/>
      <c r="I44" s="1112"/>
      <c r="J44" s="1112"/>
      <c r="K44" s="1112"/>
      <c r="L44" s="1112"/>
      <c r="M44" s="1112"/>
      <c r="N44" s="1113"/>
      <c r="O44" s="1114"/>
      <c r="P44" s="1115"/>
      <c r="Q44" s="1114"/>
      <c r="R44" s="1083"/>
      <c r="S44" s="1083"/>
      <c r="T44" s="1083"/>
      <c r="U44" s="1084"/>
      <c r="V44" s="497" t="s">
        <v>118</v>
      </c>
      <c r="W44" s="1109" t="s">
        <v>569</v>
      </c>
      <c r="X44" s="1109"/>
      <c r="Y44" s="497" t="s">
        <v>118</v>
      </c>
      <c r="Z44" s="1109" t="s">
        <v>570</v>
      </c>
      <c r="AA44" s="1109"/>
      <c r="AB44" s="497" t="s">
        <v>118</v>
      </c>
      <c r="AC44" s="1109" t="s">
        <v>571</v>
      </c>
      <c r="AD44" s="1110"/>
      <c r="AE44" s="1043"/>
      <c r="AF44" s="1044"/>
      <c r="AG44" s="1044"/>
      <c r="AH44" s="1044"/>
      <c r="AI44" s="1045"/>
      <c r="AJ44" s="1087"/>
      <c r="AK44" s="1089"/>
    </row>
    <row r="45" spans="1:37" ht="14.25" customHeight="1">
      <c r="B45" s="1098"/>
      <c r="C45" s="1050"/>
      <c r="E45" s="1111" t="s">
        <v>1052</v>
      </c>
      <c r="F45" s="1112"/>
      <c r="G45" s="1112"/>
      <c r="H45" s="1112"/>
      <c r="I45" s="1112"/>
      <c r="J45" s="1112"/>
      <c r="K45" s="1112"/>
      <c r="L45" s="1112"/>
      <c r="M45" s="1112"/>
      <c r="N45" s="1113"/>
      <c r="O45" s="1114"/>
      <c r="P45" s="1115"/>
      <c r="Q45" s="1114"/>
      <c r="R45" s="1083"/>
      <c r="S45" s="1083"/>
      <c r="T45" s="1083"/>
      <c r="U45" s="1084"/>
      <c r="V45" s="497" t="s">
        <v>118</v>
      </c>
      <c r="W45" s="1109" t="s">
        <v>569</v>
      </c>
      <c r="X45" s="1109"/>
      <c r="Y45" s="497" t="s">
        <v>118</v>
      </c>
      <c r="Z45" s="1109" t="s">
        <v>570</v>
      </c>
      <c r="AA45" s="1109"/>
      <c r="AB45" s="497" t="s">
        <v>118</v>
      </c>
      <c r="AC45" s="1109" t="s">
        <v>571</v>
      </c>
      <c r="AD45" s="1110"/>
      <c r="AE45" s="1043"/>
      <c r="AF45" s="1044"/>
      <c r="AG45" s="1044"/>
      <c r="AH45" s="1044"/>
      <c r="AI45" s="1045"/>
      <c r="AJ45" s="1087"/>
      <c r="AK45" s="1089"/>
    </row>
    <row r="46" spans="1:37" ht="14.25" customHeight="1">
      <c r="B46" s="1098"/>
      <c r="C46" s="1050"/>
      <c r="E46" s="1111" t="s">
        <v>3</v>
      </c>
      <c r="F46" s="1112"/>
      <c r="G46" s="1112"/>
      <c r="H46" s="1112"/>
      <c r="I46" s="1112"/>
      <c r="J46" s="1112"/>
      <c r="K46" s="1112"/>
      <c r="L46" s="1112"/>
      <c r="M46" s="1112"/>
      <c r="N46" s="1113"/>
      <c r="O46" s="1114"/>
      <c r="P46" s="1115"/>
      <c r="Q46" s="1114"/>
      <c r="R46" s="1083"/>
      <c r="S46" s="1083"/>
      <c r="T46" s="1083"/>
      <c r="U46" s="1084"/>
      <c r="V46" s="497" t="s">
        <v>118</v>
      </c>
      <c r="W46" s="1109" t="s">
        <v>569</v>
      </c>
      <c r="X46" s="1109"/>
      <c r="Y46" s="497" t="s">
        <v>118</v>
      </c>
      <c r="Z46" s="1109" t="s">
        <v>570</v>
      </c>
      <c r="AA46" s="1109"/>
      <c r="AB46" s="497" t="s">
        <v>118</v>
      </c>
      <c r="AC46" s="1109" t="s">
        <v>571</v>
      </c>
      <c r="AD46" s="1110"/>
      <c r="AE46" s="1043"/>
      <c r="AF46" s="1044"/>
      <c r="AG46" s="1044"/>
      <c r="AH46" s="1044"/>
      <c r="AI46" s="1045"/>
      <c r="AJ46" s="1087"/>
      <c r="AK46" s="1089"/>
    </row>
    <row r="47" spans="1:37" ht="14.25" customHeight="1">
      <c r="B47" s="1098"/>
      <c r="C47" s="1050"/>
      <c r="E47" s="1111" t="s">
        <v>575</v>
      </c>
      <c r="F47" s="1112"/>
      <c r="G47" s="1112"/>
      <c r="H47" s="1112"/>
      <c r="I47" s="1112"/>
      <c r="J47" s="1112"/>
      <c r="K47" s="1112"/>
      <c r="L47" s="1112"/>
      <c r="M47" s="1112"/>
      <c r="N47" s="1113"/>
      <c r="O47" s="1114"/>
      <c r="P47" s="1115"/>
      <c r="Q47" s="1114"/>
      <c r="R47" s="1083"/>
      <c r="S47" s="1083"/>
      <c r="T47" s="1083"/>
      <c r="U47" s="1084"/>
      <c r="V47" s="497" t="s">
        <v>118</v>
      </c>
      <c r="W47" s="1109" t="s">
        <v>569</v>
      </c>
      <c r="X47" s="1109"/>
      <c r="Y47" s="497" t="s">
        <v>118</v>
      </c>
      <c r="Z47" s="1109" t="s">
        <v>570</v>
      </c>
      <c r="AA47" s="1109"/>
      <c r="AB47" s="497" t="s">
        <v>118</v>
      </c>
      <c r="AC47" s="1109" t="s">
        <v>571</v>
      </c>
      <c r="AD47" s="1110"/>
      <c r="AE47" s="1043"/>
      <c r="AF47" s="1044"/>
      <c r="AG47" s="1044"/>
      <c r="AH47" s="1044"/>
      <c r="AI47" s="1045"/>
      <c r="AJ47" s="1087"/>
      <c r="AK47" s="1089"/>
    </row>
    <row r="48" spans="1:37" ht="14.25" customHeight="1">
      <c r="B48" s="1098"/>
      <c r="C48" s="1050"/>
      <c r="E48" s="1111" t="s">
        <v>5</v>
      </c>
      <c r="F48" s="1112"/>
      <c r="G48" s="1112"/>
      <c r="H48" s="1112"/>
      <c r="I48" s="1112"/>
      <c r="J48" s="1112"/>
      <c r="K48" s="1112"/>
      <c r="L48" s="1112"/>
      <c r="M48" s="1112"/>
      <c r="N48" s="1113"/>
      <c r="O48" s="1114"/>
      <c r="P48" s="1115"/>
      <c r="Q48" s="1114"/>
      <c r="R48" s="1083"/>
      <c r="S48" s="1083"/>
      <c r="T48" s="1083"/>
      <c r="U48" s="1084"/>
      <c r="V48" s="497" t="s">
        <v>118</v>
      </c>
      <c r="W48" s="1109" t="s">
        <v>569</v>
      </c>
      <c r="X48" s="1109"/>
      <c r="Y48" s="497" t="s">
        <v>118</v>
      </c>
      <c r="Z48" s="1109" t="s">
        <v>570</v>
      </c>
      <c r="AA48" s="1109"/>
      <c r="AB48" s="497" t="s">
        <v>118</v>
      </c>
      <c r="AC48" s="1109" t="s">
        <v>571</v>
      </c>
      <c r="AD48" s="1110"/>
      <c r="AE48" s="1043"/>
      <c r="AF48" s="1044"/>
      <c r="AG48" s="1044"/>
      <c r="AH48" s="1044"/>
      <c r="AI48" s="1045"/>
      <c r="AJ48" s="1087"/>
      <c r="AK48" s="1089"/>
    </row>
    <row r="49" spans="2:37" ht="14.25" customHeight="1">
      <c r="B49" s="1098"/>
      <c r="C49" s="1050"/>
      <c r="E49" s="1111" t="s">
        <v>576</v>
      </c>
      <c r="F49" s="1112"/>
      <c r="G49" s="1112"/>
      <c r="H49" s="1112"/>
      <c r="I49" s="1112"/>
      <c r="J49" s="1112"/>
      <c r="K49" s="1112"/>
      <c r="L49" s="1112"/>
      <c r="M49" s="1112"/>
      <c r="N49" s="1113"/>
      <c r="O49" s="1114"/>
      <c r="P49" s="1115"/>
      <c r="Q49" s="1114"/>
      <c r="R49" s="1083"/>
      <c r="S49" s="1083"/>
      <c r="T49" s="1083"/>
      <c r="U49" s="1084"/>
      <c r="V49" s="497" t="s">
        <v>118</v>
      </c>
      <c r="W49" s="1109" t="s">
        <v>569</v>
      </c>
      <c r="X49" s="1109"/>
      <c r="Y49" s="497" t="s">
        <v>118</v>
      </c>
      <c r="Z49" s="1109" t="s">
        <v>570</v>
      </c>
      <c r="AA49" s="1109"/>
      <c r="AB49" s="497" t="s">
        <v>118</v>
      </c>
      <c r="AC49" s="1109" t="s">
        <v>571</v>
      </c>
      <c r="AD49" s="1110"/>
      <c r="AE49" s="1043"/>
      <c r="AF49" s="1044"/>
      <c r="AG49" s="1044"/>
      <c r="AH49" s="1044"/>
      <c r="AI49" s="1045"/>
      <c r="AJ49" s="1087"/>
      <c r="AK49" s="1089"/>
    </row>
    <row r="50" spans="2:37" ht="14.25" customHeight="1">
      <c r="B50" s="1098"/>
      <c r="C50" s="1050"/>
      <c r="E50" s="1111" t="s">
        <v>577</v>
      </c>
      <c r="F50" s="1112"/>
      <c r="G50" s="1112"/>
      <c r="H50" s="1112"/>
      <c r="I50" s="1112"/>
      <c r="J50" s="1112"/>
      <c r="K50" s="1112"/>
      <c r="L50" s="1112"/>
      <c r="M50" s="1112"/>
      <c r="N50" s="1113"/>
      <c r="O50" s="1114"/>
      <c r="P50" s="1115"/>
      <c r="Q50" s="1114"/>
      <c r="R50" s="1083"/>
      <c r="S50" s="1083"/>
      <c r="T50" s="1083"/>
      <c r="U50" s="1084"/>
      <c r="V50" s="497" t="s">
        <v>118</v>
      </c>
      <c r="W50" s="1109" t="s">
        <v>569</v>
      </c>
      <c r="X50" s="1109"/>
      <c r="Y50" s="497" t="s">
        <v>118</v>
      </c>
      <c r="Z50" s="1109" t="s">
        <v>570</v>
      </c>
      <c r="AA50" s="1109"/>
      <c r="AB50" s="497" t="s">
        <v>118</v>
      </c>
      <c r="AC50" s="1109" t="s">
        <v>571</v>
      </c>
      <c r="AD50" s="1110"/>
      <c r="AE50" s="1043"/>
      <c r="AF50" s="1044"/>
      <c r="AG50" s="1044"/>
      <c r="AH50" s="1044"/>
      <c r="AI50" s="1045"/>
      <c r="AJ50" s="1087"/>
      <c r="AK50" s="1089"/>
    </row>
    <row r="51" spans="2:37" ht="14.25" customHeight="1" thickBot="1">
      <c r="B51" s="1098"/>
      <c r="C51" s="1050"/>
      <c r="E51" s="1144" t="s">
        <v>4</v>
      </c>
      <c r="F51" s="1145"/>
      <c r="G51" s="1145"/>
      <c r="H51" s="1145"/>
      <c r="I51" s="1145"/>
      <c r="J51" s="1145"/>
      <c r="K51" s="1145"/>
      <c r="L51" s="1145"/>
      <c r="M51" s="1145"/>
      <c r="N51" s="1146"/>
      <c r="O51" s="1147"/>
      <c r="P51" s="1148"/>
      <c r="Q51" s="1147"/>
      <c r="R51" s="1149"/>
      <c r="S51" s="1149"/>
      <c r="T51" s="1149"/>
      <c r="U51" s="1150"/>
      <c r="V51" s="497" t="s">
        <v>118</v>
      </c>
      <c r="W51" s="1151" t="s">
        <v>569</v>
      </c>
      <c r="X51" s="1151"/>
      <c r="Y51" s="497" t="s">
        <v>118</v>
      </c>
      <c r="Z51" s="1151" t="s">
        <v>570</v>
      </c>
      <c r="AA51" s="1151"/>
      <c r="AB51" s="497" t="s">
        <v>118</v>
      </c>
      <c r="AC51" s="1151" t="s">
        <v>571</v>
      </c>
      <c r="AD51" s="1152"/>
      <c r="AE51" s="1125"/>
      <c r="AF51" s="1126"/>
      <c r="AG51" s="1126"/>
      <c r="AH51" s="1126"/>
      <c r="AI51" s="1127"/>
      <c r="AJ51" s="1128"/>
      <c r="AK51" s="1129"/>
    </row>
    <row r="52" spans="2:37" ht="14.25" customHeight="1" thickTop="1">
      <c r="B52" s="1098"/>
      <c r="C52" s="1050"/>
      <c r="E52" s="1130" t="s">
        <v>72</v>
      </c>
      <c r="F52" s="1131"/>
      <c r="G52" s="1131"/>
      <c r="H52" s="1131"/>
      <c r="I52" s="1131"/>
      <c r="J52" s="1131"/>
      <c r="K52" s="1131"/>
      <c r="L52" s="1131"/>
      <c r="M52" s="1131"/>
      <c r="N52" s="1132"/>
      <c r="O52" s="1133"/>
      <c r="P52" s="1134"/>
      <c r="Q52" s="1133"/>
      <c r="R52" s="1135"/>
      <c r="S52" s="1135"/>
      <c r="T52" s="1135"/>
      <c r="U52" s="1136"/>
      <c r="V52" s="497" t="s">
        <v>118</v>
      </c>
      <c r="W52" s="1137" t="s">
        <v>569</v>
      </c>
      <c r="X52" s="1137"/>
      <c r="Y52" s="497" t="s">
        <v>118</v>
      </c>
      <c r="Z52" s="1137" t="s">
        <v>570</v>
      </c>
      <c r="AA52" s="1137"/>
      <c r="AB52" s="497" t="s">
        <v>118</v>
      </c>
      <c r="AC52" s="1137" t="s">
        <v>571</v>
      </c>
      <c r="AD52" s="1138"/>
      <c r="AE52" s="1139"/>
      <c r="AF52" s="1140"/>
      <c r="AG52" s="1140"/>
      <c r="AH52" s="1140"/>
      <c r="AI52" s="1141"/>
      <c r="AJ52" s="1142"/>
      <c r="AK52" s="1143"/>
    </row>
    <row r="53" spans="2:37" ht="14.25" customHeight="1">
      <c r="B53" s="1098"/>
      <c r="C53" s="1050"/>
      <c r="E53" s="1153" t="s">
        <v>578</v>
      </c>
      <c r="F53" s="1154"/>
      <c r="G53" s="1154"/>
      <c r="H53" s="1154"/>
      <c r="I53" s="1154"/>
      <c r="J53" s="1154"/>
      <c r="K53" s="1154"/>
      <c r="L53" s="1154"/>
      <c r="M53" s="1154"/>
      <c r="N53" s="1155"/>
      <c r="O53" s="1114"/>
      <c r="P53" s="1115"/>
      <c r="Q53" s="1114"/>
      <c r="R53" s="1083"/>
      <c r="S53" s="1083"/>
      <c r="T53" s="1083"/>
      <c r="U53" s="1084"/>
      <c r="V53" s="497" t="s">
        <v>118</v>
      </c>
      <c r="W53" s="1109" t="s">
        <v>569</v>
      </c>
      <c r="X53" s="1109"/>
      <c r="Y53" s="497" t="s">
        <v>118</v>
      </c>
      <c r="Z53" s="1109" t="s">
        <v>570</v>
      </c>
      <c r="AA53" s="1109"/>
      <c r="AB53" s="497" t="s">
        <v>118</v>
      </c>
      <c r="AC53" s="1109" t="s">
        <v>571</v>
      </c>
      <c r="AD53" s="1110"/>
      <c r="AE53" s="1043"/>
      <c r="AF53" s="1044"/>
      <c r="AG53" s="1044"/>
      <c r="AH53" s="1044"/>
      <c r="AI53" s="1045"/>
      <c r="AJ53" s="1087"/>
      <c r="AK53" s="1089"/>
    </row>
    <row r="54" spans="2:37" ht="14.25" customHeight="1">
      <c r="B54" s="1098"/>
      <c r="C54" s="1050"/>
      <c r="E54" s="1153" t="s">
        <v>579</v>
      </c>
      <c r="F54" s="1154"/>
      <c r="G54" s="1154"/>
      <c r="H54" s="1154"/>
      <c r="I54" s="1154"/>
      <c r="J54" s="1154"/>
      <c r="K54" s="1154"/>
      <c r="L54" s="1154"/>
      <c r="M54" s="1154"/>
      <c r="N54" s="1155"/>
      <c r="O54" s="1114"/>
      <c r="P54" s="1115"/>
      <c r="Q54" s="1114"/>
      <c r="R54" s="1083"/>
      <c r="S54" s="1083"/>
      <c r="T54" s="1083"/>
      <c r="U54" s="1084"/>
      <c r="V54" s="497" t="s">
        <v>118</v>
      </c>
      <c r="W54" s="1109" t="s">
        <v>569</v>
      </c>
      <c r="X54" s="1109"/>
      <c r="Y54" s="497" t="s">
        <v>118</v>
      </c>
      <c r="Z54" s="1109" t="s">
        <v>570</v>
      </c>
      <c r="AA54" s="1109"/>
      <c r="AB54" s="497" t="s">
        <v>118</v>
      </c>
      <c r="AC54" s="1109" t="s">
        <v>571</v>
      </c>
      <c r="AD54" s="1110"/>
      <c r="AE54" s="1043"/>
      <c r="AF54" s="1044"/>
      <c r="AG54" s="1044"/>
      <c r="AH54" s="1044"/>
      <c r="AI54" s="1045"/>
      <c r="AJ54" s="1087"/>
      <c r="AK54" s="1089"/>
    </row>
    <row r="55" spans="2:37" ht="14.25" customHeight="1">
      <c r="B55" s="1098"/>
      <c r="C55" s="1050"/>
      <c r="E55" s="1153" t="s">
        <v>1053</v>
      </c>
      <c r="F55" s="1154"/>
      <c r="G55" s="1154"/>
      <c r="H55" s="1154"/>
      <c r="I55" s="1154"/>
      <c r="J55" s="1154"/>
      <c r="K55" s="1154"/>
      <c r="L55" s="1154"/>
      <c r="M55" s="1154"/>
      <c r="N55" s="1155"/>
      <c r="O55" s="1114"/>
      <c r="P55" s="1115"/>
      <c r="Q55" s="1114"/>
      <c r="R55" s="1083"/>
      <c r="S55" s="1083"/>
      <c r="T55" s="1083"/>
      <c r="U55" s="1084"/>
      <c r="V55" s="497" t="s">
        <v>118</v>
      </c>
      <c r="W55" s="1109" t="s">
        <v>569</v>
      </c>
      <c r="X55" s="1109"/>
      <c r="Y55" s="497" t="s">
        <v>118</v>
      </c>
      <c r="Z55" s="1109" t="s">
        <v>570</v>
      </c>
      <c r="AA55" s="1109"/>
      <c r="AB55" s="497" t="s">
        <v>118</v>
      </c>
      <c r="AC55" s="1109" t="s">
        <v>571</v>
      </c>
      <c r="AD55" s="1110"/>
      <c r="AE55" s="1043"/>
      <c r="AF55" s="1044"/>
      <c r="AG55" s="1044"/>
      <c r="AH55" s="1044"/>
      <c r="AI55" s="1045"/>
      <c r="AJ55" s="1087"/>
      <c r="AK55" s="1089"/>
    </row>
    <row r="56" spans="2:37" ht="14.25" customHeight="1">
      <c r="B56" s="1098"/>
      <c r="C56" s="1050"/>
      <c r="E56" s="1153" t="s">
        <v>580</v>
      </c>
      <c r="F56" s="1154"/>
      <c r="G56" s="1154"/>
      <c r="H56" s="1154"/>
      <c r="I56" s="1154"/>
      <c r="J56" s="1154"/>
      <c r="K56" s="1154"/>
      <c r="L56" s="1154"/>
      <c r="M56" s="1154"/>
      <c r="N56" s="1155"/>
      <c r="O56" s="1114"/>
      <c r="P56" s="1115"/>
      <c r="Q56" s="1114"/>
      <c r="R56" s="1083"/>
      <c r="S56" s="1083"/>
      <c r="T56" s="1083"/>
      <c r="U56" s="1084"/>
      <c r="V56" s="497" t="s">
        <v>118</v>
      </c>
      <c r="W56" s="1109" t="s">
        <v>569</v>
      </c>
      <c r="X56" s="1109"/>
      <c r="Y56" s="497" t="s">
        <v>118</v>
      </c>
      <c r="Z56" s="1109" t="s">
        <v>570</v>
      </c>
      <c r="AA56" s="1109"/>
      <c r="AB56" s="497" t="s">
        <v>118</v>
      </c>
      <c r="AC56" s="1109" t="s">
        <v>571</v>
      </c>
      <c r="AD56" s="1110"/>
      <c r="AE56" s="1043"/>
      <c r="AF56" s="1044"/>
      <c r="AG56" s="1044"/>
      <c r="AH56" s="1044"/>
      <c r="AI56" s="1045"/>
      <c r="AJ56" s="1087"/>
      <c r="AK56" s="1089"/>
    </row>
    <row r="57" spans="2:37" ht="14.25" customHeight="1">
      <c r="B57" s="1098"/>
      <c r="C57" s="1050"/>
      <c r="E57" s="1153" t="s">
        <v>74</v>
      </c>
      <c r="F57" s="1154"/>
      <c r="G57" s="1154"/>
      <c r="H57" s="1154"/>
      <c r="I57" s="1154"/>
      <c r="J57" s="1154"/>
      <c r="K57" s="1154"/>
      <c r="L57" s="1154"/>
      <c r="M57" s="1154"/>
      <c r="N57" s="1155"/>
      <c r="O57" s="1114"/>
      <c r="P57" s="1115"/>
      <c r="Q57" s="1114"/>
      <c r="R57" s="1083"/>
      <c r="S57" s="1083"/>
      <c r="T57" s="1083"/>
      <c r="U57" s="1084"/>
      <c r="V57" s="497" t="s">
        <v>118</v>
      </c>
      <c r="W57" s="1109" t="s">
        <v>569</v>
      </c>
      <c r="X57" s="1109"/>
      <c r="Y57" s="497" t="s">
        <v>118</v>
      </c>
      <c r="Z57" s="1109" t="s">
        <v>570</v>
      </c>
      <c r="AA57" s="1109"/>
      <c r="AB57" s="497" t="s">
        <v>118</v>
      </c>
      <c r="AC57" s="1109" t="s">
        <v>571</v>
      </c>
      <c r="AD57" s="1110"/>
      <c r="AE57" s="1043"/>
      <c r="AF57" s="1044"/>
      <c r="AG57" s="1044"/>
      <c r="AH57" s="1044"/>
      <c r="AI57" s="1045"/>
      <c r="AJ57" s="1087"/>
      <c r="AK57" s="1089"/>
    </row>
    <row r="58" spans="2:37" ht="14.25" customHeight="1">
      <c r="B58" s="1098"/>
      <c r="C58" s="1050"/>
      <c r="E58" s="1153" t="s">
        <v>581</v>
      </c>
      <c r="F58" s="1154"/>
      <c r="G58" s="1154"/>
      <c r="H58" s="1154"/>
      <c r="I58" s="1154"/>
      <c r="J58" s="1154"/>
      <c r="K58" s="1154"/>
      <c r="L58" s="1154"/>
      <c r="M58" s="1154"/>
      <c r="N58" s="1155"/>
      <c r="O58" s="1114"/>
      <c r="P58" s="1115"/>
      <c r="Q58" s="1114"/>
      <c r="R58" s="1083"/>
      <c r="S58" s="1083"/>
      <c r="T58" s="1083"/>
      <c r="U58" s="1084"/>
      <c r="V58" s="497" t="s">
        <v>118</v>
      </c>
      <c r="W58" s="1109" t="s">
        <v>569</v>
      </c>
      <c r="X58" s="1109"/>
      <c r="Y58" s="497" t="s">
        <v>118</v>
      </c>
      <c r="Z58" s="1109" t="s">
        <v>570</v>
      </c>
      <c r="AA58" s="1109"/>
      <c r="AB58" s="497" t="s">
        <v>118</v>
      </c>
      <c r="AC58" s="1109" t="s">
        <v>571</v>
      </c>
      <c r="AD58" s="1110"/>
      <c r="AE58" s="1043"/>
      <c r="AF58" s="1044"/>
      <c r="AG58" s="1044"/>
      <c r="AH58" s="1044"/>
      <c r="AI58" s="1045"/>
      <c r="AJ58" s="1087"/>
      <c r="AK58" s="1089"/>
    </row>
    <row r="59" spans="2:37" ht="14.25" customHeight="1">
      <c r="B59" s="1098"/>
      <c r="C59" s="1050"/>
      <c r="E59" s="1153" t="s">
        <v>582</v>
      </c>
      <c r="F59" s="1154"/>
      <c r="G59" s="1154"/>
      <c r="H59" s="1154"/>
      <c r="I59" s="1154"/>
      <c r="J59" s="1154"/>
      <c r="K59" s="1154"/>
      <c r="L59" s="1154"/>
      <c r="M59" s="1154"/>
      <c r="N59" s="1155"/>
      <c r="O59" s="1114"/>
      <c r="P59" s="1115"/>
      <c r="Q59" s="1114"/>
      <c r="R59" s="1083"/>
      <c r="S59" s="1083"/>
      <c r="T59" s="1083"/>
      <c r="U59" s="1084"/>
      <c r="V59" s="497" t="s">
        <v>118</v>
      </c>
      <c r="W59" s="1109" t="s">
        <v>569</v>
      </c>
      <c r="X59" s="1109"/>
      <c r="Y59" s="497" t="s">
        <v>118</v>
      </c>
      <c r="Z59" s="1109" t="s">
        <v>570</v>
      </c>
      <c r="AA59" s="1109"/>
      <c r="AB59" s="497" t="s">
        <v>118</v>
      </c>
      <c r="AC59" s="1109" t="s">
        <v>571</v>
      </c>
      <c r="AD59" s="1110"/>
      <c r="AE59" s="1043"/>
      <c r="AF59" s="1044"/>
      <c r="AG59" s="1044"/>
      <c r="AH59" s="1044"/>
      <c r="AI59" s="1045"/>
      <c r="AJ59" s="1087"/>
      <c r="AK59" s="1089"/>
    </row>
    <row r="60" spans="2:37" ht="14.25" customHeight="1">
      <c r="B60" s="1098"/>
      <c r="C60" s="1051"/>
      <c r="E60" s="1153" t="s">
        <v>75</v>
      </c>
      <c r="F60" s="1154"/>
      <c r="G60" s="1154"/>
      <c r="H60" s="1154"/>
      <c r="I60" s="1154"/>
      <c r="J60" s="1154"/>
      <c r="K60" s="1154"/>
      <c r="L60" s="1154"/>
      <c r="M60" s="1154"/>
      <c r="N60" s="1155"/>
      <c r="O60" s="1114"/>
      <c r="P60" s="1115"/>
      <c r="Q60" s="1114"/>
      <c r="R60" s="1083"/>
      <c r="S60" s="1083"/>
      <c r="T60" s="1083"/>
      <c r="U60" s="1084"/>
      <c r="V60" s="497" t="s">
        <v>118</v>
      </c>
      <c r="W60" s="1109" t="s">
        <v>569</v>
      </c>
      <c r="X60" s="1109"/>
      <c r="Y60" s="497" t="s">
        <v>118</v>
      </c>
      <c r="Z60" s="1109" t="s">
        <v>570</v>
      </c>
      <c r="AA60" s="1109"/>
      <c r="AB60" s="497" t="s">
        <v>118</v>
      </c>
      <c r="AC60" s="1109" t="s">
        <v>571</v>
      </c>
      <c r="AD60" s="1110"/>
      <c r="AE60" s="1043"/>
      <c r="AF60" s="1044"/>
      <c r="AG60" s="1044"/>
      <c r="AH60" s="1044"/>
      <c r="AI60" s="1045"/>
      <c r="AJ60" s="1087"/>
      <c r="AK60" s="1089"/>
    </row>
    <row r="61" spans="2:37" ht="14.25" customHeight="1">
      <c r="B61" s="1098"/>
      <c r="C61" s="1178" t="s">
        <v>583</v>
      </c>
      <c r="E61" s="1111" t="s">
        <v>584</v>
      </c>
      <c r="F61" s="1111"/>
      <c r="G61" s="1111"/>
      <c r="H61" s="1111"/>
      <c r="I61" s="1111"/>
      <c r="J61" s="1111"/>
      <c r="K61" s="1111"/>
      <c r="L61" s="1111"/>
      <c r="M61" s="1111"/>
      <c r="N61" s="1156"/>
      <c r="O61" s="1114"/>
      <c r="P61" s="1115"/>
      <c r="Q61" s="1114"/>
      <c r="R61" s="1083"/>
      <c r="S61" s="1083"/>
      <c r="T61" s="1083"/>
      <c r="U61" s="1084"/>
      <c r="V61" s="497" t="s">
        <v>118</v>
      </c>
      <c r="W61" s="1109" t="s">
        <v>569</v>
      </c>
      <c r="X61" s="1109"/>
      <c r="Y61" s="497" t="s">
        <v>118</v>
      </c>
      <c r="Z61" s="1109" t="s">
        <v>570</v>
      </c>
      <c r="AA61" s="1109"/>
      <c r="AB61" s="497" t="s">
        <v>118</v>
      </c>
      <c r="AC61" s="1109" t="s">
        <v>571</v>
      </c>
      <c r="AD61" s="1110"/>
      <c r="AE61" s="1043"/>
      <c r="AF61" s="1044"/>
      <c r="AG61" s="1044"/>
      <c r="AH61" s="1044"/>
      <c r="AI61" s="1045"/>
      <c r="AJ61" s="1087"/>
      <c r="AK61" s="1089"/>
    </row>
    <row r="62" spans="2:37" ht="14.25" customHeight="1">
      <c r="B62" s="1098"/>
      <c r="C62" s="1178"/>
      <c r="E62" s="1111" t="s">
        <v>585</v>
      </c>
      <c r="F62" s="1111"/>
      <c r="G62" s="1111"/>
      <c r="H62" s="1111"/>
      <c r="I62" s="1111"/>
      <c r="J62" s="1111"/>
      <c r="K62" s="1111"/>
      <c r="L62" s="1111"/>
      <c r="M62" s="1111"/>
      <c r="N62" s="1156"/>
      <c r="O62" s="1114"/>
      <c r="P62" s="1115"/>
      <c r="Q62" s="1114"/>
      <c r="R62" s="1083"/>
      <c r="S62" s="1083"/>
      <c r="T62" s="1083"/>
      <c r="U62" s="1084"/>
      <c r="V62" s="497" t="s">
        <v>118</v>
      </c>
      <c r="W62" s="1109" t="s">
        <v>569</v>
      </c>
      <c r="X62" s="1109"/>
      <c r="Y62" s="497" t="s">
        <v>118</v>
      </c>
      <c r="Z62" s="1109" t="s">
        <v>570</v>
      </c>
      <c r="AA62" s="1109"/>
      <c r="AB62" s="497" t="s">
        <v>118</v>
      </c>
      <c r="AC62" s="1109" t="s">
        <v>571</v>
      </c>
      <c r="AD62" s="1110"/>
      <c r="AE62" s="1043"/>
      <c r="AF62" s="1044"/>
      <c r="AG62" s="1044"/>
      <c r="AH62" s="1044"/>
      <c r="AI62" s="1045"/>
      <c r="AJ62" s="1087"/>
      <c r="AK62" s="1089"/>
    </row>
    <row r="63" spans="2:37" ht="14.25" customHeight="1">
      <c r="B63" s="1099"/>
      <c r="C63" s="1178"/>
      <c r="E63" s="1111" t="s">
        <v>586</v>
      </c>
      <c r="F63" s="1111"/>
      <c r="G63" s="1111"/>
      <c r="H63" s="1111"/>
      <c r="I63" s="1111"/>
      <c r="J63" s="1111"/>
      <c r="K63" s="1111"/>
      <c r="L63" s="1111"/>
      <c r="M63" s="1111"/>
      <c r="N63" s="1156"/>
      <c r="O63" s="1114"/>
      <c r="P63" s="1115"/>
      <c r="Q63" s="1114"/>
      <c r="R63" s="1083"/>
      <c r="S63" s="1083"/>
      <c r="T63" s="1083"/>
      <c r="U63" s="1084"/>
      <c r="V63" s="497" t="s">
        <v>118</v>
      </c>
      <c r="W63" s="1157" t="s">
        <v>569</v>
      </c>
      <c r="X63" s="1157"/>
      <c r="Y63" s="497" t="s">
        <v>118</v>
      </c>
      <c r="Z63" s="1157" t="s">
        <v>570</v>
      </c>
      <c r="AA63" s="1157"/>
      <c r="AB63" s="497" t="s">
        <v>118</v>
      </c>
      <c r="AC63" s="1157" t="s">
        <v>571</v>
      </c>
      <c r="AD63" s="1158"/>
      <c r="AE63" s="1159"/>
      <c r="AF63" s="1160"/>
      <c r="AG63" s="1160"/>
      <c r="AH63" s="1160"/>
      <c r="AI63" s="1161"/>
      <c r="AJ63" s="1162"/>
      <c r="AK63" s="1163"/>
    </row>
    <row r="64" spans="2:37" ht="14.25" customHeight="1">
      <c r="B64" s="1164" t="s">
        <v>20</v>
      </c>
      <c r="C64" s="1111"/>
      <c r="D64" s="1111"/>
      <c r="E64" s="1111"/>
      <c r="F64" s="1111"/>
      <c r="G64" s="1111"/>
      <c r="H64" s="1111"/>
      <c r="I64" s="1111"/>
      <c r="J64" s="1111"/>
      <c r="K64" s="1111"/>
      <c r="L64" s="1165"/>
      <c r="V64" s="499"/>
      <c r="W64" s="1089"/>
      <c r="X64" s="1166"/>
      <c r="Y64" s="1166"/>
      <c r="Z64" s="1166"/>
      <c r="AA64" s="1166"/>
      <c r="AB64" s="1166"/>
      <c r="AC64" s="1166"/>
      <c r="AD64" s="1166"/>
      <c r="AE64" s="1166"/>
      <c r="AF64" s="1166"/>
      <c r="AG64" s="1166"/>
      <c r="AH64" s="1166"/>
      <c r="AI64" s="1166"/>
      <c r="AJ64" s="1166"/>
      <c r="AK64" s="1166"/>
    </row>
    <row r="65" spans="2:37" ht="14.25" customHeight="1">
      <c r="B65" s="1167" t="s">
        <v>39</v>
      </c>
      <c r="C65" s="1168"/>
      <c r="D65" s="1168"/>
      <c r="E65" s="1168"/>
      <c r="F65" s="1168"/>
      <c r="G65" s="1168"/>
      <c r="H65" s="1168"/>
      <c r="I65" s="1168"/>
      <c r="J65" s="1168"/>
      <c r="K65" s="1168"/>
      <c r="L65" s="1168"/>
      <c r="M65" s="1168"/>
      <c r="N65" s="1168"/>
      <c r="O65" s="1169"/>
      <c r="W65" s="1089"/>
      <c r="X65" s="1166"/>
      <c r="Y65" s="1166"/>
      <c r="Z65" s="1166"/>
      <c r="AA65" s="1166"/>
      <c r="AB65" s="1166"/>
      <c r="AC65" s="1166"/>
      <c r="AD65" s="1166"/>
      <c r="AE65" s="1166"/>
      <c r="AF65" s="1166"/>
      <c r="AG65" s="1166"/>
      <c r="AH65" s="1166"/>
      <c r="AI65" s="1166"/>
      <c r="AJ65" s="1166"/>
      <c r="AK65" s="1166"/>
    </row>
    <row r="66" spans="2:37" ht="14.25" customHeight="1">
      <c r="B66" s="1049" t="s">
        <v>21</v>
      </c>
      <c r="C66" s="1082" t="s">
        <v>587</v>
      </c>
      <c r="D66" s="1083"/>
      <c r="E66" s="1083"/>
      <c r="F66" s="1083"/>
      <c r="G66" s="1083"/>
      <c r="H66" s="1083"/>
      <c r="I66" s="1083"/>
      <c r="J66" s="1083"/>
      <c r="K66" s="1083"/>
      <c r="L66" s="1083"/>
      <c r="M66" s="1083"/>
      <c r="N66" s="1083"/>
      <c r="O66" s="1083"/>
      <c r="P66" s="1083"/>
      <c r="Q66" s="1083"/>
      <c r="R66" s="1083"/>
      <c r="S66" s="1083"/>
      <c r="T66" s="1083"/>
      <c r="U66" s="1084"/>
      <c r="V66" s="1082" t="s">
        <v>32</v>
      </c>
      <c r="W66" s="1170"/>
      <c r="X66" s="1170"/>
      <c r="Y66" s="1170"/>
      <c r="Z66" s="1170"/>
      <c r="AA66" s="1170"/>
      <c r="AB66" s="1170"/>
      <c r="AC66" s="1170"/>
      <c r="AD66" s="1170"/>
      <c r="AE66" s="1170"/>
      <c r="AF66" s="1170"/>
      <c r="AG66" s="1170"/>
      <c r="AH66" s="1170"/>
      <c r="AI66" s="1170"/>
      <c r="AJ66" s="1170"/>
      <c r="AK66" s="1171"/>
    </row>
    <row r="67" spans="2:37">
      <c r="B67" s="1050"/>
      <c r="C67" s="1172"/>
      <c r="D67" s="1173"/>
      <c r="E67" s="1173"/>
      <c r="F67" s="1173"/>
      <c r="G67" s="1173"/>
      <c r="H67" s="1173"/>
      <c r="I67" s="1173"/>
      <c r="J67" s="1173"/>
      <c r="K67" s="1173"/>
      <c r="L67" s="1173"/>
      <c r="M67" s="1173"/>
      <c r="N67" s="1173"/>
      <c r="O67" s="1173"/>
      <c r="P67" s="1173"/>
      <c r="Q67" s="1173"/>
      <c r="R67" s="1173"/>
      <c r="S67" s="1173"/>
      <c r="T67" s="1173"/>
      <c r="U67" s="1174"/>
      <c r="V67" s="1172"/>
      <c r="W67" s="1173"/>
      <c r="X67" s="1173"/>
      <c r="Y67" s="1173"/>
      <c r="Z67" s="1173"/>
      <c r="AA67" s="1173"/>
      <c r="AB67" s="1173"/>
      <c r="AC67" s="1173"/>
      <c r="AD67" s="1173"/>
      <c r="AE67" s="1173"/>
      <c r="AF67" s="1173"/>
      <c r="AG67" s="1173"/>
      <c r="AH67" s="1173"/>
      <c r="AI67" s="1173"/>
      <c r="AJ67" s="1173"/>
      <c r="AK67" s="1174"/>
    </row>
    <row r="68" spans="2:37">
      <c r="B68" s="1050"/>
      <c r="C68" s="1175"/>
      <c r="D68" s="1176"/>
      <c r="E68" s="1176"/>
      <c r="F68" s="1176"/>
      <c r="G68" s="1176"/>
      <c r="H68" s="1176"/>
      <c r="I68" s="1176"/>
      <c r="J68" s="1176"/>
      <c r="K68" s="1176"/>
      <c r="L68" s="1176"/>
      <c r="M68" s="1176"/>
      <c r="N68" s="1176"/>
      <c r="O68" s="1176"/>
      <c r="P68" s="1176"/>
      <c r="Q68" s="1176"/>
      <c r="R68" s="1176"/>
      <c r="S68" s="1176"/>
      <c r="T68" s="1176"/>
      <c r="U68" s="1177"/>
      <c r="V68" s="1175"/>
      <c r="W68" s="1176"/>
      <c r="X68" s="1176"/>
      <c r="Y68" s="1176"/>
      <c r="Z68" s="1176"/>
      <c r="AA68" s="1176"/>
      <c r="AB68" s="1176"/>
      <c r="AC68" s="1176"/>
      <c r="AD68" s="1176"/>
      <c r="AE68" s="1176"/>
      <c r="AF68" s="1176"/>
      <c r="AG68" s="1176"/>
      <c r="AH68" s="1176"/>
      <c r="AI68" s="1176"/>
      <c r="AJ68" s="1176"/>
      <c r="AK68" s="1177"/>
    </row>
    <row r="69" spans="2:37">
      <c r="B69" s="1050"/>
      <c r="C69" s="1175"/>
      <c r="D69" s="1176"/>
      <c r="E69" s="1176"/>
      <c r="F69" s="1176"/>
      <c r="G69" s="1176"/>
      <c r="H69" s="1176"/>
      <c r="I69" s="1176"/>
      <c r="J69" s="1176"/>
      <c r="K69" s="1176"/>
      <c r="L69" s="1176"/>
      <c r="M69" s="1176"/>
      <c r="N69" s="1176"/>
      <c r="O69" s="1176"/>
      <c r="P69" s="1176"/>
      <c r="Q69" s="1176"/>
      <c r="R69" s="1176"/>
      <c r="S69" s="1176"/>
      <c r="T69" s="1176"/>
      <c r="U69" s="1177"/>
      <c r="V69" s="1175"/>
      <c r="W69" s="1176"/>
      <c r="X69" s="1176"/>
      <c r="Y69" s="1176"/>
      <c r="Z69" s="1176"/>
      <c r="AA69" s="1176"/>
      <c r="AB69" s="1176"/>
      <c r="AC69" s="1176"/>
      <c r="AD69" s="1176"/>
      <c r="AE69" s="1176"/>
      <c r="AF69" s="1176"/>
      <c r="AG69" s="1176"/>
      <c r="AH69" s="1176"/>
      <c r="AI69" s="1176"/>
      <c r="AJ69" s="1176"/>
      <c r="AK69" s="1177"/>
    </row>
    <row r="70" spans="2:37">
      <c r="B70" s="1051"/>
      <c r="C70" s="1121"/>
      <c r="D70" s="1122"/>
      <c r="E70" s="1122"/>
      <c r="F70" s="1122"/>
      <c r="G70" s="1122"/>
      <c r="H70" s="1122"/>
      <c r="I70" s="1122"/>
      <c r="J70" s="1122"/>
      <c r="K70" s="1122"/>
      <c r="L70" s="1122"/>
      <c r="M70" s="1122"/>
      <c r="N70" s="1122"/>
      <c r="O70" s="1122"/>
      <c r="P70" s="1122"/>
      <c r="Q70" s="1122"/>
      <c r="R70" s="1122"/>
      <c r="S70" s="1122"/>
      <c r="T70" s="1122"/>
      <c r="U70" s="1123"/>
      <c r="V70" s="1121"/>
      <c r="W70" s="1122"/>
      <c r="X70" s="1122"/>
      <c r="Y70" s="1122"/>
      <c r="Z70" s="1122"/>
      <c r="AA70" s="1122"/>
      <c r="AB70" s="1122"/>
      <c r="AC70" s="1122"/>
      <c r="AD70" s="1122"/>
      <c r="AE70" s="1122"/>
      <c r="AF70" s="1122"/>
      <c r="AG70" s="1122"/>
      <c r="AH70" s="1122"/>
      <c r="AI70" s="1122"/>
      <c r="AJ70" s="1122"/>
      <c r="AK70" s="1123"/>
    </row>
    <row r="71" spans="2:37" ht="14.25" customHeight="1">
      <c r="B71" s="1040" t="s">
        <v>22</v>
      </c>
      <c r="C71" s="1041"/>
      <c r="D71" s="1041"/>
      <c r="E71" s="1041"/>
      <c r="F71" s="1042"/>
      <c r="G71" s="1081" t="s">
        <v>23</v>
      </c>
      <c r="H71" s="1081"/>
      <c r="I71" s="1081"/>
      <c r="J71" s="1081"/>
      <c r="K71" s="1081"/>
      <c r="L71" s="1081"/>
      <c r="M71" s="1081"/>
      <c r="N71" s="1081"/>
      <c r="O71" s="1081"/>
      <c r="P71" s="1081"/>
      <c r="Q71" s="1081"/>
      <c r="R71" s="1081"/>
      <c r="S71" s="1081"/>
      <c r="T71" s="1081"/>
      <c r="U71" s="1081"/>
      <c r="V71" s="1081"/>
      <c r="W71" s="1081"/>
      <c r="X71" s="1081"/>
      <c r="Y71" s="1081"/>
      <c r="Z71" s="1081"/>
      <c r="AA71" s="1081"/>
      <c r="AB71" s="1081"/>
      <c r="AC71" s="1081"/>
      <c r="AD71" s="1081"/>
      <c r="AE71" s="1081"/>
      <c r="AF71" s="1081"/>
      <c r="AG71" s="1081"/>
      <c r="AH71" s="1081"/>
      <c r="AI71" s="1081"/>
      <c r="AJ71" s="1081"/>
      <c r="AK71" s="1081"/>
    </row>
    <row r="73" spans="2:37">
      <c r="B73" s="497" t="s">
        <v>1054</v>
      </c>
    </row>
    <row r="74" spans="2:37">
      <c r="B74" s="497" t="s">
        <v>1055</v>
      </c>
    </row>
    <row r="75" spans="2:37">
      <c r="B75" s="497" t="s">
        <v>1056</v>
      </c>
    </row>
    <row r="76" spans="2:37">
      <c r="B76" s="497" t="s">
        <v>1057</v>
      </c>
    </row>
    <row r="77" spans="2:37">
      <c r="B77" s="497" t="s">
        <v>1058</v>
      </c>
    </row>
    <row r="78" spans="2:37">
      <c r="B78" s="497" t="s">
        <v>1059</v>
      </c>
    </row>
    <row r="79" spans="2:37">
      <c r="B79" s="497" t="s">
        <v>1109</v>
      </c>
    </row>
    <row r="80" spans="2:37">
      <c r="C80" s="497" t="s">
        <v>1110</v>
      </c>
    </row>
    <row r="81" spans="2:2">
      <c r="B81" s="497" t="s">
        <v>1111</v>
      </c>
    </row>
    <row r="82" spans="2:2">
      <c r="B82" s="497" t="s">
        <v>1112</v>
      </c>
    </row>
    <row r="83" spans="2:2">
      <c r="B83" s="497" t="s">
        <v>1113</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3">
    <dataValidation type="list" allowBlank="1" sqref="M20:U20" xr:uid="{F3ABA2F4-FC10-42B4-8466-B1834C5D010A}">
      <formula1>$AL$4:$AL$9</formula1>
    </dataValidation>
    <dataValidation type="list" allowBlank="1" showInputMessage="1" showErrorMessage="1" sqref="AB41:AB63 Y41:Y63 V41:V63" xr:uid="{811EC6F8-8CD0-4206-9439-1A524477EA03}">
      <formula1>"□,■"</formula1>
    </dataValidation>
    <dataValidation type="list" allowBlank="1" showInputMessage="1" showErrorMessage="1" sqref="O41:P63" xr:uid="{9006FAB9-8DE4-4A51-8FCC-FE54E4A4F4F6}">
      <formula1>"○"</formula1>
    </dataValidation>
  </dataValidations>
  <pageMargins left="0.7" right="0.7" top="0.75" bottom="0.75" header="0.3" footer="0.3"/>
  <pageSetup paperSize="9" scale="6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D39B-D40C-495A-9C9B-4B0B2410E174}">
  <sheetPr>
    <tabColor rgb="FFFFC000"/>
    <pageSetUpPr fitToPage="1"/>
  </sheetPr>
  <dimension ref="A1:U61"/>
  <sheetViews>
    <sheetView view="pageBreakPreview" zoomScaleNormal="100" zoomScaleSheetLayoutView="100" workbookViewId="0">
      <selection activeCell="H15" sqref="H15"/>
    </sheetView>
  </sheetViews>
  <sheetFormatPr defaultRowHeight="13.5"/>
  <cols>
    <col min="1" max="1" width="3.75" style="103" customWidth="1"/>
    <col min="2" max="2" width="33" style="103" customWidth="1"/>
    <col min="3" max="3" width="5.875" style="103" customWidth="1"/>
    <col min="4" max="4" width="8.625" style="103" customWidth="1"/>
    <col min="5" max="5" width="7.5" style="103" customWidth="1"/>
    <col min="6" max="6" width="4.5" style="103" customWidth="1"/>
    <col min="7" max="7" width="7.5" style="103" customWidth="1"/>
    <col min="8" max="9" width="9" style="103"/>
    <col min="10" max="10" width="2" style="103" customWidth="1"/>
    <col min="11" max="13" width="9" style="103"/>
    <col min="14" max="14" width="10.625" style="103" customWidth="1"/>
    <col min="15" max="15" width="7.125" style="103" customWidth="1"/>
    <col min="16" max="16384" width="9" style="103"/>
  </cols>
  <sheetData>
    <row r="1" spans="1:19" ht="26.25" customHeight="1">
      <c r="B1" s="1845" t="s">
        <v>1507</v>
      </c>
    </row>
    <row r="2" spans="1:19" ht="17.25" customHeight="1">
      <c r="B2" s="1845"/>
    </row>
    <row r="3" spans="1:19" ht="17.25">
      <c r="A3" s="820" t="s">
        <v>1472</v>
      </c>
      <c r="B3" s="820"/>
      <c r="C3" s="820"/>
      <c r="D3" s="820"/>
      <c r="E3" s="820"/>
      <c r="F3" s="820"/>
      <c r="G3" s="820"/>
      <c r="H3" s="820"/>
      <c r="I3" s="820"/>
      <c r="J3" s="820"/>
      <c r="K3" s="820"/>
      <c r="L3" s="820"/>
      <c r="M3" s="820"/>
      <c r="N3" s="820"/>
      <c r="O3" s="820"/>
      <c r="P3" s="820"/>
      <c r="Q3" s="821"/>
      <c r="R3" s="821"/>
      <c r="S3" s="821"/>
    </row>
    <row r="4" spans="1:19">
      <c r="B4" s="822" t="s">
        <v>1620</v>
      </c>
      <c r="C4" s="934"/>
      <c r="D4" s="934"/>
      <c r="E4" s="934"/>
      <c r="F4" s="934"/>
      <c r="G4" s="934"/>
      <c r="H4" s="934"/>
      <c r="I4" s="934"/>
      <c r="J4" s="934"/>
      <c r="K4" s="934"/>
      <c r="L4" s="934"/>
      <c r="M4" s="934"/>
      <c r="N4" s="934"/>
      <c r="O4" s="934"/>
      <c r="P4" s="934"/>
      <c r="Q4" s="934"/>
      <c r="R4" s="934"/>
      <c r="S4" s="934"/>
    </row>
    <row r="5" spans="1:19">
      <c r="B5" s="935"/>
      <c r="C5" s="934"/>
      <c r="D5" s="934"/>
      <c r="E5" s="934"/>
      <c r="F5" s="934"/>
      <c r="G5" s="934"/>
      <c r="H5" s="934"/>
      <c r="I5" s="934"/>
      <c r="J5" s="934"/>
      <c r="K5" s="934"/>
      <c r="L5" s="934"/>
      <c r="M5" s="934"/>
      <c r="N5" s="934"/>
      <c r="O5" s="934"/>
      <c r="P5" s="934"/>
      <c r="Q5" s="934"/>
      <c r="R5" s="934"/>
      <c r="S5" s="934"/>
    </row>
    <row r="6" spans="1:19" s="822" customFormat="1" ht="17.25" customHeight="1">
      <c r="B6" s="823" t="s">
        <v>1473</v>
      </c>
      <c r="K6" s="824" t="s">
        <v>1474</v>
      </c>
    </row>
    <row r="7" spans="1:19" ht="10.5" customHeight="1" thickBot="1">
      <c r="B7" s="825"/>
    </row>
    <row r="8" spans="1:19" ht="17.25" customHeight="1" thickBot="1">
      <c r="B8" s="826" t="s">
        <v>1621</v>
      </c>
      <c r="C8" s="827"/>
      <c r="D8" s="827"/>
      <c r="E8" s="827"/>
      <c r="G8" s="828"/>
      <c r="H8" s="103" t="s">
        <v>1475</v>
      </c>
      <c r="K8" s="103" t="s">
        <v>1476</v>
      </c>
    </row>
    <row r="9" spans="1:19" ht="17.25" customHeight="1">
      <c r="B9" s="936" t="s">
        <v>1622</v>
      </c>
      <c r="K9" s="830" t="str">
        <f>IF($G$8&lt;=750,"750人以内（通常規模型）","750人超（大規模型）")</f>
        <v>750人以内（通常規模型）</v>
      </c>
      <c r="L9" s="830"/>
      <c r="M9" s="830"/>
    </row>
    <row r="10" spans="1:19" ht="17.25" customHeight="1">
      <c r="B10" s="829"/>
      <c r="C10" s="831"/>
      <c r="F10" s="937"/>
    </row>
    <row r="11" spans="1:19" ht="17.25" customHeight="1" thickBot="1">
      <c r="B11" s="826" t="s">
        <v>1623</v>
      </c>
    </row>
    <row r="12" spans="1:19" ht="17.25" customHeight="1" thickBot="1">
      <c r="B12" s="831" t="s">
        <v>1624</v>
      </c>
      <c r="C12" s="832"/>
      <c r="D12" s="103" t="s">
        <v>1475</v>
      </c>
      <c r="K12" s="103" t="s">
        <v>1477</v>
      </c>
    </row>
    <row r="13" spans="1:19" ht="17.25" customHeight="1" thickBot="1">
      <c r="B13" s="831" t="s">
        <v>1478</v>
      </c>
      <c r="C13" s="833"/>
      <c r="D13" s="103" t="s">
        <v>1475</v>
      </c>
      <c r="K13" s="103" t="s">
        <v>1479</v>
      </c>
    </row>
    <row r="14" spans="1:19" ht="17.25" customHeight="1">
      <c r="K14" s="834" t="e">
        <f>IF(P14&gt;=0.8,"要件①を満たしている","要件①を満たしていない")</f>
        <v>#DIV/0!</v>
      </c>
      <c r="L14" s="834"/>
      <c r="M14" s="834"/>
      <c r="O14" s="829" t="s">
        <v>1480</v>
      </c>
      <c r="P14" s="938" t="e">
        <f>$C$13/$C$12</f>
        <v>#DIV/0!</v>
      </c>
    </row>
    <row r="15" spans="1:19" ht="17.25" customHeight="1">
      <c r="O15" s="103" t="s">
        <v>1481</v>
      </c>
      <c r="P15" s="835" t="e">
        <f>IF(P14&lt;0.8,ROUNDUP(C12*0.8-C13,0),"-")</f>
        <v>#DIV/0!</v>
      </c>
      <c r="Q15" s="103" t="s">
        <v>1482</v>
      </c>
    </row>
    <row r="16" spans="1:19" ht="17.25" customHeight="1">
      <c r="B16" s="939" t="s">
        <v>1625</v>
      </c>
      <c r="C16" s="826"/>
      <c r="D16" s="826"/>
      <c r="E16" s="826"/>
      <c r="F16" s="826"/>
      <c r="G16" s="826"/>
      <c r="H16" s="826"/>
      <c r="I16" s="826"/>
      <c r="P16" s="936"/>
    </row>
    <row r="17" spans="2:21" ht="17.25" customHeight="1" thickBot="1">
      <c r="B17" s="940" t="s">
        <v>1626</v>
      </c>
      <c r="C17" s="826"/>
      <c r="D17" s="826"/>
      <c r="E17" s="826"/>
      <c r="F17" s="826"/>
      <c r="G17" s="826"/>
      <c r="H17" s="826"/>
      <c r="I17" s="826"/>
      <c r="P17" s="936"/>
    </row>
    <row r="18" spans="2:21" ht="17.25" customHeight="1" thickBot="1">
      <c r="B18" s="831" t="s">
        <v>1483</v>
      </c>
      <c r="C18" s="832"/>
      <c r="D18" s="103" t="s">
        <v>1475</v>
      </c>
      <c r="K18" s="822" t="s">
        <v>1484</v>
      </c>
      <c r="L18" s="826"/>
      <c r="M18" s="826"/>
    </row>
    <row r="19" spans="2:21" ht="17.25" customHeight="1" thickBot="1">
      <c r="B19" s="831" t="s">
        <v>1485</v>
      </c>
      <c r="C19" s="832"/>
      <c r="D19" s="103" t="s">
        <v>1475</v>
      </c>
      <c r="K19" s="836" t="e">
        <f>IF($P$19&lt;=10,"要件②を満たしている","要件②を満たしていない")</f>
        <v>#DIV/0!</v>
      </c>
      <c r="L19" s="837"/>
      <c r="M19" s="837"/>
      <c r="O19" s="838" t="s">
        <v>1486</v>
      </c>
      <c r="P19" s="941" t="e">
        <f>$O$22/O24</f>
        <v>#DIV/0!</v>
      </c>
      <c r="Q19" s="103" t="s">
        <v>1487</v>
      </c>
    </row>
    <row r="20" spans="2:21" ht="17.25" customHeight="1" thickBot="1">
      <c r="B20" s="831" t="s">
        <v>1488</v>
      </c>
      <c r="C20" s="832"/>
      <c r="D20" s="103" t="s">
        <v>1475</v>
      </c>
      <c r="O20" s="103" t="s">
        <v>1481</v>
      </c>
      <c r="P20" s="835" t="e">
        <f>IF(P19&gt;10,(O22/10-O24),"-")</f>
        <v>#DIV/0!</v>
      </c>
      <c r="Q20" s="103" t="s">
        <v>1489</v>
      </c>
    </row>
    <row r="21" spans="2:21" ht="17.25" customHeight="1" thickBot="1">
      <c r="B21" s="831" t="s">
        <v>1490</v>
      </c>
      <c r="C21" s="832"/>
      <c r="D21" s="103" t="s">
        <v>1475</v>
      </c>
    </row>
    <row r="22" spans="2:21" ht="17.25" customHeight="1" thickBot="1">
      <c r="B22" s="831" t="s">
        <v>1491</v>
      </c>
      <c r="C22" s="832"/>
      <c r="D22" s="103" t="s">
        <v>1475</v>
      </c>
      <c r="L22" s="103" t="s">
        <v>1492</v>
      </c>
      <c r="O22" s="839">
        <f>C18*1+C19*2+C20*3+C21*4+C22*5+C23*6</f>
        <v>0</v>
      </c>
      <c r="P22" s="103" t="s">
        <v>1493</v>
      </c>
    </row>
    <row r="23" spans="2:21" ht="17.25" customHeight="1" thickBot="1">
      <c r="B23" s="831" t="s">
        <v>1494</v>
      </c>
      <c r="C23" s="832"/>
      <c r="D23" s="103" t="s">
        <v>1475</v>
      </c>
    </row>
    <row r="24" spans="2:21" ht="17.25" customHeight="1">
      <c r="L24" s="103" t="s">
        <v>1495</v>
      </c>
      <c r="O24" s="839">
        <f>SUM(T28:T43)</f>
        <v>0</v>
      </c>
      <c r="P24" s="103" t="s">
        <v>1493</v>
      </c>
    </row>
    <row r="25" spans="2:21">
      <c r="B25" s="942" t="s">
        <v>1496</v>
      </c>
      <c r="C25" s="826"/>
      <c r="D25" s="826"/>
      <c r="E25" s="826"/>
      <c r="F25" s="826"/>
      <c r="G25" s="826"/>
      <c r="H25" s="826"/>
    </row>
    <row r="26" spans="2:21" ht="16.5" customHeight="1">
      <c r="B26" s="103" t="s">
        <v>1627</v>
      </c>
    </row>
    <row r="27" spans="2:21" ht="14.25" thickBot="1">
      <c r="C27" s="103" t="s">
        <v>1497</v>
      </c>
      <c r="E27" s="103" t="s">
        <v>1498</v>
      </c>
      <c r="G27" s="103" t="s">
        <v>1499</v>
      </c>
      <c r="T27" s="840" t="s">
        <v>1474</v>
      </c>
      <c r="U27" s="840"/>
    </row>
    <row r="28" spans="2:21" ht="24.75" customHeight="1" thickBot="1">
      <c r="B28" s="1846" t="s">
        <v>1500</v>
      </c>
      <c r="C28" s="841"/>
      <c r="D28" s="103" t="s">
        <v>1501</v>
      </c>
      <c r="E28" s="841"/>
      <c r="F28" s="103" t="s">
        <v>1502</v>
      </c>
      <c r="G28" s="841"/>
      <c r="H28" s="103" t="s">
        <v>1475</v>
      </c>
      <c r="M28" s="943" t="s">
        <v>1503</v>
      </c>
      <c r="N28" s="1847" t="e">
        <f>IF(OR(G8&lt;=750,AND(P14&gt;=0.8,$P$19&lt;=10)),"通常規模型リハビリテーション費","大規模型リハビリテーション費")</f>
        <v>#DIV/0!</v>
      </c>
      <c r="O28" s="1847"/>
      <c r="P28" s="1847"/>
      <c r="Q28" s="1847"/>
      <c r="R28" s="944"/>
      <c r="S28" s="822"/>
      <c r="T28" s="840">
        <f>PRODUCT(C28,E28,G28)</f>
        <v>0</v>
      </c>
      <c r="U28" s="840" t="s">
        <v>1504</v>
      </c>
    </row>
    <row r="29" spans="2:21" ht="15" thickTop="1" thickBot="1">
      <c r="B29" s="1846"/>
      <c r="C29" s="841"/>
      <c r="D29" s="103" t="s">
        <v>1501</v>
      </c>
      <c r="E29" s="841"/>
      <c r="F29" s="103" t="s">
        <v>1502</v>
      </c>
      <c r="G29" s="841"/>
      <c r="H29" s="103" t="s">
        <v>1475</v>
      </c>
      <c r="M29" s="822"/>
      <c r="N29" s="822"/>
      <c r="O29" s="822"/>
      <c r="Q29" s="822" t="s">
        <v>1505</v>
      </c>
      <c r="T29" s="840">
        <f t="shared" ref="T29:T52" si="0">PRODUCT(C29,E29,G29)</f>
        <v>0</v>
      </c>
      <c r="U29" s="840" t="s">
        <v>1504</v>
      </c>
    </row>
    <row r="30" spans="2:21" ht="14.25" thickBot="1">
      <c r="B30" s="842"/>
      <c r="C30" s="841"/>
      <c r="D30" s="103" t="s">
        <v>1501</v>
      </c>
      <c r="E30" s="841"/>
      <c r="F30" s="103" t="s">
        <v>114</v>
      </c>
      <c r="G30" s="841"/>
      <c r="H30" s="103" t="s">
        <v>1475</v>
      </c>
      <c r="T30" s="840">
        <f t="shared" si="0"/>
        <v>0</v>
      </c>
      <c r="U30" s="840" t="s">
        <v>1504</v>
      </c>
    </row>
    <row r="31" spans="2:21" ht="14.25" thickBot="1">
      <c r="B31" s="842"/>
      <c r="C31" s="841"/>
      <c r="D31" s="103" t="s">
        <v>1501</v>
      </c>
      <c r="E31" s="841"/>
      <c r="F31" s="103" t="s">
        <v>114</v>
      </c>
      <c r="G31" s="841"/>
      <c r="H31" s="103" t="s">
        <v>1475</v>
      </c>
      <c r="T31" s="840">
        <f t="shared" si="0"/>
        <v>0</v>
      </c>
      <c r="U31" s="840" t="s">
        <v>1504</v>
      </c>
    </row>
    <row r="32" spans="2:21" ht="14.25" thickBot="1">
      <c r="B32" s="842"/>
      <c r="C32" s="841"/>
      <c r="D32" s="103" t="s">
        <v>1501</v>
      </c>
      <c r="E32" s="841"/>
      <c r="F32" s="103" t="s">
        <v>114</v>
      </c>
      <c r="G32" s="841"/>
      <c r="H32" s="103" t="s">
        <v>1475</v>
      </c>
      <c r="T32" s="840">
        <f t="shared" si="0"/>
        <v>0</v>
      </c>
      <c r="U32" s="840" t="s">
        <v>1504</v>
      </c>
    </row>
    <row r="33" spans="2:21" ht="14.25" thickBot="1">
      <c r="B33" s="842"/>
      <c r="C33" s="841"/>
      <c r="D33" s="103" t="s">
        <v>1501</v>
      </c>
      <c r="E33" s="841"/>
      <c r="F33" s="103" t="s">
        <v>114</v>
      </c>
      <c r="G33" s="841"/>
      <c r="H33" s="103" t="s">
        <v>1475</v>
      </c>
      <c r="T33" s="840">
        <f t="shared" si="0"/>
        <v>0</v>
      </c>
      <c r="U33" s="840" t="s">
        <v>1504</v>
      </c>
    </row>
    <row r="34" spans="2:21" ht="14.25" thickBot="1">
      <c r="B34" s="842"/>
      <c r="C34" s="841"/>
      <c r="D34" s="103" t="s">
        <v>1501</v>
      </c>
      <c r="E34" s="841"/>
      <c r="F34" s="103" t="s">
        <v>114</v>
      </c>
      <c r="G34" s="841"/>
      <c r="H34" s="103" t="s">
        <v>1475</v>
      </c>
      <c r="T34" s="840">
        <f>PRODUCT(C34,E34,G34)</f>
        <v>0</v>
      </c>
      <c r="U34" s="840" t="s">
        <v>1504</v>
      </c>
    </row>
    <row r="35" spans="2:21" ht="14.25" thickBot="1">
      <c r="B35" s="842"/>
      <c r="C35" s="841"/>
      <c r="D35" s="103" t="s">
        <v>1501</v>
      </c>
      <c r="E35" s="841"/>
      <c r="F35" s="103" t="s">
        <v>114</v>
      </c>
      <c r="G35" s="841"/>
      <c r="H35" s="103" t="s">
        <v>1475</v>
      </c>
      <c r="T35" s="840">
        <f t="shared" si="0"/>
        <v>0</v>
      </c>
      <c r="U35" s="840" t="s">
        <v>1504</v>
      </c>
    </row>
    <row r="36" spans="2:21" ht="14.25" thickBot="1">
      <c r="B36" s="842"/>
      <c r="C36" s="841"/>
      <c r="D36" s="103" t="s">
        <v>1501</v>
      </c>
      <c r="E36" s="841"/>
      <c r="F36" s="103" t="s">
        <v>114</v>
      </c>
      <c r="G36" s="841"/>
      <c r="H36" s="103" t="s">
        <v>1475</v>
      </c>
      <c r="T36" s="840">
        <f t="shared" si="0"/>
        <v>0</v>
      </c>
      <c r="U36" s="840" t="s">
        <v>1504</v>
      </c>
    </row>
    <row r="37" spans="2:21" ht="14.25" thickBot="1">
      <c r="B37" s="842"/>
      <c r="C37" s="841"/>
      <c r="D37" s="103" t="s">
        <v>1501</v>
      </c>
      <c r="E37" s="841"/>
      <c r="F37" s="103" t="s">
        <v>114</v>
      </c>
      <c r="G37" s="841"/>
      <c r="H37" s="103" t="s">
        <v>1475</v>
      </c>
      <c r="T37" s="840">
        <f t="shared" si="0"/>
        <v>0</v>
      </c>
      <c r="U37" s="840" t="s">
        <v>1504</v>
      </c>
    </row>
    <row r="38" spans="2:21" ht="14.25" thickBot="1">
      <c r="B38" s="842"/>
      <c r="C38" s="841"/>
      <c r="D38" s="103" t="s">
        <v>1501</v>
      </c>
      <c r="E38" s="841"/>
      <c r="F38" s="103" t="s">
        <v>114</v>
      </c>
      <c r="G38" s="841"/>
      <c r="H38" s="103" t="s">
        <v>1475</v>
      </c>
      <c r="T38" s="840">
        <f t="shared" si="0"/>
        <v>0</v>
      </c>
      <c r="U38" s="840" t="s">
        <v>1504</v>
      </c>
    </row>
    <row r="39" spans="2:21" ht="14.25" thickBot="1">
      <c r="B39" s="842"/>
      <c r="C39" s="841"/>
      <c r="D39" s="103" t="s">
        <v>1501</v>
      </c>
      <c r="E39" s="841"/>
      <c r="F39" s="103" t="s">
        <v>114</v>
      </c>
      <c r="G39" s="841"/>
      <c r="H39" s="103" t="s">
        <v>1475</v>
      </c>
      <c r="T39" s="840">
        <f t="shared" si="0"/>
        <v>0</v>
      </c>
      <c r="U39" s="840" t="s">
        <v>1504</v>
      </c>
    </row>
    <row r="40" spans="2:21" ht="14.25" thickBot="1">
      <c r="B40" s="842"/>
      <c r="C40" s="841"/>
      <c r="D40" s="103" t="s">
        <v>1501</v>
      </c>
      <c r="E40" s="841"/>
      <c r="F40" s="103" t="s">
        <v>114</v>
      </c>
      <c r="G40" s="841"/>
      <c r="H40" s="103" t="s">
        <v>1475</v>
      </c>
      <c r="T40" s="840">
        <f t="shared" si="0"/>
        <v>0</v>
      </c>
      <c r="U40" s="840" t="s">
        <v>1504</v>
      </c>
    </row>
    <row r="41" spans="2:21" ht="14.25" thickBot="1">
      <c r="B41" s="842"/>
      <c r="C41" s="841"/>
      <c r="D41" s="103" t="s">
        <v>1501</v>
      </c>
      <c r="E41" s="841"/>
      <c r="F41" s="103" t="s">
        <v>114</v>
      </c>
      <c r="G41" s="841"/>
      <c r="H41" s="103" t="s">
        <v>1475</v>
      </c>
      <c r="T41" s="840">
        <f t="shared" si="0"/>
        <v>0</v>
      </c>
      <c r="U41" s="840" t="s">
        <v>1504</v>
      </c>
    </row>
    <row r="42" spans="2:21" ht="14.25" thickBot="1">
      <c r="B42" s="842"/>
      <c r="C42" s="841"/>
      <c r="D42" s="103" t="s">
        <v>1501</v>
      </c>
      <c r="E42" s="841"/>
      <c r="F42" s="103" t="s">
        <v>114</v>
      </c>
      <c r="G42" s="841"/>
      <c r="H42" s="103" t="s">
        <v>1475</v>
      </c>
      <c r="T42" s="840">
        <f t="shared" si="0"/>
        <v>0</v>
      </c>
      <c r="U42" s="840" t="s">
        <v>1504</v>
      </c>
    </row>
    <row r="43" spans="2:21" ht="14.25" thickBot="1">
      <c r="B43" s="842"/>
      <c r="C43" s="841"/>
      <c r="D43" s="103" t="s">
        <v>1501</v>
      </c>
      <c r="E43" s="841"/>
      <c r="F43" s="103" t="s">
        <v>114</v>
      </c>
      <c r="G43" s="841"/>
      <c r="H43" s="103" t="s">
        <v>1475</v>
      </c>
      <c r="T43" s="840">
        <f t="shared" si="0"/>
        <v>0</v>
      </c>
      <c r="U43" s="840" t="s">
        <v>1504</v>
      </c>
    </row>
    <row r="44" spans="2:21" ht="14.25" thickBot="1">
      <c r="C44" s="841"/>
      <c r="D44" s="103" t="s">
        <v>1501</v>
      </c>
      <c r="E44" s="841"/>
      <c r="F44" s="103" t="s">
        <v>114</v>
      </c>
      <c r="G44" s="841"/>
      <c r="H44" s="103" t="s">
        <v>1475</v>
      </c>
      <c r="T44" s="840">
        <f t="shared" si="0"/>
        <v>0</v>
      </c>
      <c r="U44" s="840" t="s">
        <v>1504</v>
      </c>
    </row>
    <row r="45" spans="2:21" ht="14.25" thickBot="1">
      <c r="C45" s="841"/>
      <c r="D45" s="103" t="s">
        <v>1501</v>
      </c>
      <c r="E45" s="841"/>
      <c r="F45" s="103" t="s">
        <v>114</v>
      </c>
      <c r="G45" s="841"/>
      <c r="H45" s="103" t="s">
        <v>1475</v>
      </c>
      <c r="T45" s="840">
        <f t="shared" si="0"/>
        <v>0</v>
      </c>
      <c r="U45" s="840" t="s">
        <v>1504</v>
      </c>
    </row>
    <row r="46" spans="2:21" ht="14.25" thickBot="1">
      <c r="C46" s="841"/>
      <c r="D46" s="103" t="s">
        <v>1501</v>
      </c>
      <c r="E46" s="841"/>
      <c r="F46" s="103" t="s">
        <v>114</v>
      </c>
      <c r="G46" s="841"/>
      <c r="H46" s="103" t="s">
        <v>1475</v>
      </c>
      <c r="T46" s="840">
        <f t="shared" si="0"/>
        <v>0</v>
      </c>
      <c r="U46" s="840" t="s">
        <v>1504</v>
      </c>
    </row>
    <row r="47" spans="2:21" ht="14.25" thickBot="1">
      <c r="C47" s="841"/>
      <c r="D47" s="103" t="s">
        <v>1501</v>
      </c>
      <c r="E47" s="841"/>
      <c r="F47" s="103" t="s">
        <v>114</v>
      </c>
      <c r="G47" s="841"/>
      <c r="H47" s="103" t="s">
        <v>1475</v>
      </c>
      <c r="T47" s="840">
        <f t="shared" si="0"/>
        <v>0</v>
      </c>
      <c r="U47" s="840" t="s">
        <v>1504</v>
      </c>
    </row>
    <row r="48" spans="2:21" ht="18.75" customHeight="1" thickBot="1">
      <c r="C48" s="841"/>
      <c r="D48" s="103" t="s">
        <v>1501</v>
      </c>
      <c r="E48" s="841"/>
      <c r="F48" s="103" t="s">
        <v>114</v>
      </c>
      <c r="G48" s="841"/>
      <c r="H48" s="103" t="s">
        <v>1475</v>
      </c>
      <c r="T48" s="840">
        <f t="shared" si="0"/>
        <v>0</v>
      </c>
      <c r="U48" s="840" t="s">
        <v>1504</v>
      </c>
    </row>
    <row r="49" spans="2:21" ht="14.25" thickBot="1">
      <c r="C49" s="841"/>
      <c r="D49" s="103" t="s">
        <v>1501</v>
      </c>
      <c r="E49" s="841"/>
      <c r="F49" s="103" t="s">
        <v>114</v>
      </c>
      <c r="G49" s="841"/>
      <c r="H49" s="103" t="s">
        <v>1475</v>
      </c>
      <c r="T49" s="840">
        <f t="shared" si="0"/>
        <v>0</v>
      </c>
      <c r="U49" s="840" t="s">
        <v>1504</v>
      </c>
    </row>
    <row r="50" spans="2:21" ht="14.25" thickBot="1">
      <c r="C50" s="841"/>
      <c r="D50" s="103" t="s">
        <v>1501</v>
      </c>
      <c r="E50" s="841"/>
      <c r="F50" s="103" t="s">
        <v>114</v>
      </c>
      <c r="G50" s="841"/>
      <c r="H50" s="103" t="s">
        <v>1475</v>
      </c>
      <c r="T50" s="840">
        <f t="shared" si="0"/>
        <v>0</v>
      </c>
      <c r="U50" s="840" t="s">
        <v>1504</v>
      </c>
    </row>
    <row r="51" spans="2:21" ht="14.25" thickBot="1">
      <c r="C51" s="841"/>
      <c r="D51" s="103" t="s">
        <v>1501</v>
      </c>
      <c r="E51" s="841"/>
      <c r="F51" s="103" t="s">
        <v>114</v>
      </c>
      <c r="G51" s="841"/>
      <c r="H51" s="103" t="s">
        <v>1475</v>
      </c>
      <c r="T51" s="840">
        <f t="shared" si="0"/>
        <v>0</v>
      </c>
      <c r="U51" s="840" t="s">
        <v>1504</v>
      </c>
    </row>
    <row r="52" spans="2:21" ht="14.25" thickBot="1">
      <c r="C52" s="841"/>
      <c r="D52" s="103" t="s">
        <v>1501</v>
      </c>
      <c r="E52" s="841"/>
      <c r="F52" s="103" t="s">
        <v>114</v>
      </c>
      <c r="G52" s="841"/>
      <c r="H52" s="103" t="s">
        <v>1475</v>
      </c>
      <c r="T52" s="840">
        <f t="shared" si="0"/>
        <v>0</v>
      </c>
      <c r="U52" s="840" t="s">
        <v>1504</v>
      </c>
    </row>
    <row r="53" spans="2:21" ht="14.25" thickBot="1">
      <c r="C53" s="841"/>
      <c r="D53" s="103" t="s">
        <v>1501</v>
      </c>
      <c r="E53" s="841"/>
      <c r="F53" s="103" t="s">
        <v>114</v>
      </c>
      <c r="G53" s="841"/>
      <c r="H53" s="103" t="s">
        <v>1475</v>
      </c>
      <c r="T53" s="840">
        <f>PRODUCT(C53,E53,G53)</f>
        <v>0</v>
      </c>
      <c r="U53" s="840" t="s">
        <v>1504</v>
      </c>
    </row>
    <row r="54" spans="2:21" ht="14.25" thickBot="1">
      <c r="C54" s="841"/>
      <c r="D54" s="103" t="s">
        <v>1501</v>
      </c>
      <c r="E54" s="841"/>
      <c r="F54" s="103" t="s">
        <v>114</v>
      </c>
      <c r="G54" s="841"/>
      <c r="H54" s="103" t="s">
        <v>1475</v>
      </c>
      <c r="T54" s="840">
        <f>PRODUCT(C54,E54,G54)</f>
        <v>0</v>
      </c>
      <c r="U54" s="840" t="s">
        <v>1504</v>
      </c>
    </row>
    <row r="55" spans="2:21" ht="14.25" thickBot="1">
      <c r="C55" s="841"/>
      <c r="D55" s="103" t="s">
        <v>1501</v>
      </c>
      <c r="E55" s="841"/>
      <c r="F55" s="103" t="s">
        <v>114</v>
      </c>
      <c r="G55" s="841"/>
      <c r="H55" s="103" t="s">
        <v>1475</v>
      </c>
      <c r="T55" s="840">
        <f>PRODUCT(C55,E55,G55)</f>
        <v>0</v>
      </c>
      <c r="U55" s="840" t="s">
        <v>1504</v>
      </c>
    </row>
    <row r="56" spans="2:21">
      <c r="B56" s="945"/>
      <c r="C56" s="843"/>
      <c r="D56" s="945"/>
      <c r="E56" s="843"/>
      <c r="F56" s="945"/>
      <c r="G56" s="843"/>
      <c r="H56" s="945"/>
      <c r="T56" s="840"/>
      <c r="U56" s="840"/>
    </row>
    <row r="57" spans="2:21">
      <c r="T57" s="840"/>
      <c r="U57" s="840"/>
    </row>
    <row r="58" spans="2:21">
      <c r="T58" s="840"/>
      <c r="U58" s="840"/>
    </row>
    <row r="59" spans="2:21">
      <c r="T59" s="840"/>
      <c r="U59" s="840"/>
    </row>
    <row r="60" spans="2:21">
      <c r="T60" s="840"/>
      <c r="U60" s="840"/>
    </row>
    <row r="61" spans="2:21">
      <c r="T61" s="840"/>
      <c r="U61" s="840"/>
    </row>
  </sheetData>
  <mergeCells count="3">
    <mergeCell ref="B1:B2"/>
    <mergeCell ref="B28:B29"/>
    <mergeCell ref="N28:Q28"/>
  </mergeCells>
  <phoneticPr fontId="1"/>
  <pageMargins left="0.70866141732283472" right="0.70866141732283472" top="0.74803149606299213" bottom="0.74803149606299213"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anchor moveWithCells="1" sizeWithCells="1">
                  <from>
                    <xdr:col>1</xdr:col>
                    <xdr:colOff>600075</xdr:colOff>
                    <xdr:row>29</xdr:row>
                    <xdr:rowOff>123825</xdr:rowOff>
                  </from>
                  <to>
                    <xdr:col>1</xdr:col>
                    <xdr:colOff>1838325</xdr:colOff>
                    <xdr:row>41</xdr:row>
                    <xdr:rowOff>152400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B1:AO130"/>
  <sheetViews>
    <sheetView showGridLines="0" view="pageBreakPreview" zoomScaleNormal="100" zoomScaleSheetLayoutView="100" workbookViewId="0">
      <selection activeCell="B3" sqref="B3"/>
    </sheetView>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c r="AN1" s="1"/>
    </row>
    <row r="2" spans="2:40" s="2" customFormat="1">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040" t="s">
        <v>77</v>
      </c>
      <c r="AA3" s="1041"/>
      <c r="AB3" s="1041"/>
      <c r="AC3" s="1041"/>
      <c r="AD3" s="1042"/>
      <c r="AE3" s="1216"/>
      <c r="AF3" s="1217"/>
      <c r="AG3" s="1217"/>
      <c r="AH3" s="1217"/>
      <c r="AI3" s="1217"/>
      <c r="AJ3" s="1217"/>
      <c r="AK3" s="1217"/>
      <c r="AL3" s="1218"/>
      <c r="AM3" s="20"/>
      <c r="AN3" s="1"/>
    </row>
    <row r="4" spans="2:40" s="2" customFormat="1">
      <c r="AN4" s="21"/>
    </row>
    <row r="5" spans="2:40" s="2" customFormat="1">
      <c r="B5" s="1039" t="s">
        <v>40</v>
      </c>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1039"/>
    </row>
    <row r="6" spans="2:40" s="2" customFormat="1" ht="13.5" customHeight="1">
      <c r="AC6" s="1"/>
      <c r="AD6" s="45"/>
      <c r="AE6" s="45" t="s">
        <v>27</v>
      </c>
      <c r="AH6" s="2" t="s">
        <v>33</v>
      </c>
      <c r="AJ6" s="2" t="s">
        <v>29</v>
      </c>
      <c r="AL6" s="2" t="s">
        <v>28</v>
      </c>
    </row>
    <row r="7" spans="2:40" s="2" customFormat="1">
      <c r="B7" s="1039" t="s">
        <v>78</v>
      </c>
      <c r="C7" s="1039"/>
      <c r="D7" s="1039"/>
      <c r="E7" s="1039"/>
      <c r="F7" s="1039"/>
      <c r="G7" s="1039"/>
      <c r="H7" s="1039"/>
      <c r="I7" s="1039"/>
      <c r="J7" s="1039"/>
      <c r="K7" s="12"/>
      <c r="L7" s="12"/>
      <c r="M7" s="12"/>
      <c r="N7" s="12"/>
      <c r="O7" s="12"/>
      <c r="P7" s="12"/>
      <c r="Q7" s="12"/>
      <c r="R7" s="12"/>
      <c r="S7" s="12"/>
      <c r="T7" s="12"/>
    </row>
    <row r="8" spans="2:40" s="2" customFormat="1">
      <c r="AC8" s="1" t="s">
        <v>70</v>
      </c>
    </row>
    <row r="9" spans="2:40" s="2" customFormat="1">
      <c r="C9" s="1" t="s">
        <v>41</v>
      </c>
      <c r="D9" s="1"/>
    </row>
    <row r="10" spans="2:40" s="2" customFormat="1" ht="6.75" customHeight="1">
      <c r="C10" s="1"/>
      <c r="D10" s="1"/>
    </row>
    <row r="11" spans="2:40" s="2" customFormat="1" ht="14.25" customHeight="1">
      <c r="B11" s="1049" t="s">
        <v>79</v>
      </c>
      <c r="C11" s="1052" t="s">
        <v>6</v>
      </c>
      <c r="D11" s="1053"/>
      <c r="E11" s="1053"/>
      <c r="F11" s="1053"/>
      <c r="G11" s="1053"/>
      <c r="H11" s="1053"/>
      <c r="I11" s="1053"/>
      <c r="J11" s="1053"/>
      <c r="K11" s="18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050"/>
      <c r="C12" s="1058" t="s">
        <v>80</v>
      </c>
      <c r="D12" s="1849"/>
      <c r="E12" s="1849"/>
      <c r="F12" s="1849"/>
      <c r="G12" s="1849"/>
      <c r="H12" s="1849"/>
      <c r="I12" s="1849"/>
      <c r="J12" s="1849"/>
      <c r="K12" s="18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050"/>
      <c r="C13" s="1052" t="s">
        <v>7</v>
      </c>
      <c r="D13" s="1053"/>
      <c r="E13" s="1053"/>
      <c r="F13" s="1053"/>
      <c r="G13" s="1053"/>
      <c r="H13" s="1053"/>
      <c r="I13" s="1053"/>
      <c r="J13" s="1053"/>
      <c r="K13" s="1063"/>
      <c r="L13" s="1850" t="s">
        <v>81</v>
      </c>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2"/>
    </row>
    <row r="14" spans="2:40" s="2" customFormat="1">
      <c r="B14" s="1050"/>
      <c r="C14" s="1058"/>
      <c r="D14" s="1849"/>
      <c r="E14" s="1849"/>
      <c r="F14" s="1849"/>
      <c r="G14" s="1849"/>
      <c r="H14" s="1849"/>
      <c r="I14" s="1849"/>
      <c r="J14" s="1849"/>
      <c r="K14" s="1064"/>
      <c r="L14" s="1853" t="s">
        <v>82</v>
      </c>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5"/>
    </row>
    <row r="15" spans="2:40" s="2" customFormat="1">
      <c r="B15" s="1050"/>
      <c r="C15" s="1065"/>
      <c r="D15" s="1066"/>
      <c r="E15" s="1066"/>
      <c r="F15" s="1066"/>
      <c r="G15" s="1066"/>
      <c r="H15" s="1066"/>
      <c r="I15" s="1066"/>
      <c r="J15" s="1066"/>
      <c r="K15" s="1067"/>
      <c r="L15" s="1070" t="s">
        <v>83</v>
      </c>
      <c r="M15" s="1071"/>
      <c r="N15" s="1071"/>
      <c r="O15" s="1071"/>
      <c r="P15" s="1071"/>
      <c r="Q15" s="1071"/>
      <c r="R15" s="1071"/>
      <c r="S15" s="1071"/>
      <c r="T15" s="1071"/>
      <c r="U15" s="1071"/>
      <c r="V15" s="1071"/>
      <c r="W15" s="1071"/>
      <c r="X15" s="1071"/>
      <c r="Y15" s="1071"/>
      <c r="Z15" s="1071"/>
      <c r="AA15" s="1071"/>
      <c r="AB15" s="1071"/>
      <c r="AC15" s="1071"/>
      <c r="AD15" s="1071"/>
      <c r="AE15" s="1071"/>
      <c r="AF15" s="1071"/>
      <c r="AG15" s="1071"/>
      <c r="AH15" s="1071"/>
      <c r="AI15" s="1071"/>
      <c r="AJ15" s="1071"/>
      <c r="AK15" s="1071"/>
      <c r="AL15" s="1072"/>
    </row>
    <row r="16" spans="2:40" s="2" customFormat="1" ht="14.25" customHeight="1">
      <c r="B16" s="1050"/>
      <c r="C16" s="1073" t="s">
        <v>84</v>
      </c>
      <c r="D16" s="1074"/>
      <c r="E16" s="1074"/>
      <c r="F16" s="1074"/>
      <c r="G16" s="1074"/>
      <c r="H16" s="1074"/>
      <c r="I16" s="1074"/>
      <c r="J16" s="1074"/>
      <c r="K16" s="1075"/>
      <c r="L16" s="1040" t="s">
        <v>8</v>
      </c>
      <c r="M16" s="1041"/>
      <c r="N16" s="1041"/>
      <c r="O16" s="1041"/>
      <c r="P16" s="1042"/>
      <c r="Q16" s="24"/>
      <c r="R16" s="25"/>
      <c r="S16" s="25"/>
      <c r="T16" s="25"/>
      <c r="U16" s="25"/>
      <c r="V16" s="25"/>
      <c r="W16" s="25"/>
      <c r="X16" s="25"/>
      <c r="Y16" s="26"/>
      <c r="Z16" s="1068" t="s">
        <v>9</v>
      </c>
      <c r="AA16" s="1069"/>
      <c r="AB16" s="1069"/>
      <c r="AC16" s="1069"/>
      <c r="AD16" s="1076"/>
      <c r="AE16" s="28"/>
      <c r="AF16" s="32"/>
      <c r="AG16" s="22"/>
      <c r="AH16" s="22"/>
      <c r="AI16" s="22"/>
      <c r="AJ16" s="1851"/>
      <c r="AK16" s="1851"/>
      <c r="AL16" s="1852"/>
    </row>
    <row r="17" spans="2:40" ht="14.25" customHeight="1">
      <c r="B17" s="1050"/>
      <c r="C17" s="1856" t="s">
        <v>52</v>
      </c>
      <c r="D17" s="1153"/>
      <c r="E17" s="1153"/>
      <c r="F17" s="1153"/>
      <c r="G17" s="1153"/>
      <c r="H17" s="1153"/>
      <c r="I17" s="1153"/>
      <c r="J17" s="1153"/>
      <c r="K17" s="1857"/>
      <c r="L17" s="27"/>
      <c r="M17" s="27"/>
      <c r="N17" s="27"/>
      <c r="O17" s="27"/>
      <c r="P17" s="27"/>
      <c r="Q17" s="27"/>
      <c r="R17" s="27"/>
      <c r="S17" s="27"/>
      <c r="U17" s="1040" t="s">
        <v>10</v>
      </c>
      <c r="V17" s="1041"/>
      <c r="W17" s="1041"/>
      <c r="X17" s="1041"/>
      <c r="Y17" s="1042"/>
      <c r="Z17" s="18"/>
      <c r="AA17" s="19"/>
      <c r="AB17" s="19"/>
      <c r="AC17" s="19"/>
      <c r="AD17" s="19"/>
      <c r="AE17" s="1858"/>
      <c r="AF17" s="1858"/>
      <c r="AG17" s="1858"/>
      <c r="AH17" s="1858"/>
      <c r="AI17" s="1858"/>
      <c r="AJ17" s="1858"/>
      <c r="AK17" s="1858"/>
      <c r="AL17" s="17"/>
      <c r="AN17" s="3"/>
    </row>
    <row r="18" spans="2:40" ht="14.25" customHeight="1">
      <c r="B18" s="1050"/>
      <c r="C18" s="1081" t="s">
        <v>11</v>
      </c>
      <c r="D18" s="1081"/>
      <c r="E18" s="1081"/>
      <c r="F18" s="1081"/>
      <c r="G18" s="1081"/>
      <c r="H18" s="1859"/>
      <c r="I18" s="1859"/>
      <c r="J18" s="1859"/>
      <c r="K18" s="1860"/>
      <c r="L18" s="1040" t="s">
        <v>12</v>
      </c>
      <c r="M18" s="1041"/>
      <c r="N18" s="1041"/>
      <c r="O18" s="1041"/>
      <c r="P18" s="1042"/>
      <c r="Q18" s="29"/>
      <c r="R18" s="30"/>
      <c r="S18" s="30"/>
      <c r="T18" s="30"/>
      <c r="U18" s="30"/>
      <c r="V18" s="30"/>
      <c r="W18" s="30"/>
      <c r="X18" s="30"/>
      <c r="Y18" s="31"/>
      <c r="Z18" s="1083" t="s">
        <v>13</v>
      </c>
      <c r="AA18" s="1083"/>
      <c r="AB18" s="1083"/>
      <c r="AC18" s="1083"/>
      <c r="AD18" s="1084"/>
      <c r="AE18" s="15"/>
      <c r="AF18" s="16"/>
      <c r="AG18" s="16"/>
      <c r="AH18" s="16"/>
      <c r="AI18" s="16"/>
      <c r="AJ18" s="16"/>
      <c r="AK18" s="16"/>
      <c r="AL18" s="17"/>
      <c r="AN18" s="3"/>
    </row>
    <row r="19" spans="2:40" ht="13.5" customHeight="1">
      <c r="B19" s="1050"/>
      <c r="C19" s="1090" t="s">
        <v>14</v>
      </c>
      <c r="D19" s="1090"/>
      <c r="E19" s="1090"/>
      <c r="F19" s="1090"/>
      <c r="G19" s="1090"/>
      <c r="H19" s="1861"/>
      <c r="I19" s="1861"/>
      <c r="J19" s="1861"/>
      <c r="K19" s="1861"/>
      <c r="L19" s="1850" t="s">
        <v>81</v>
      </c>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2"/>
      <c r="AN19" s="3"/>
    </row>
    <row r="20" spans="2:40" ht="14.25" customHeight="1">
      <c r="B20" s="1050"/>
      <c r="C20" s="1090"/>
      <c r="D20" s="1090"/>
      <c r="E20" s="1090"/>
      <c r="F20" s="1090"/>
      <c r="G20" s="1090"/>
      <c r="H20" s="1861"/>
      <c r="I20" s="1861"/>
      <c r="J20" s="1861"/>
      <c r="K20" s="1861"/>
      <c r="L20" s="1853" t="s">
        <v>82</v>
      </c>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5"/>
      <c r="AN20" s="3"/>
    </row>
    <row r="21" spans="2:40">
      <c r="B21" s="1051"/>
      <c r="C21" s="1092"/>
      <c r="D21" s="1092"/>
      <c r="E21" s="1092"/>
      <c r="F21" s="1092"/>
      <c r="G21" s="1092"/>
      <c r="H21" s="1862"/>
      <c r="I21" s="1862"/>
      <c r="J21" s="1862"/>
      <c r="K21" s="1862"/>
      <c r="L21" s="1863"/>
      <c r="M21" s="1864"/>
      <c r="N21" s="1864"/>
      <c r="O21" s="1864"/>
      <c r="P21" s="1864"/>
      <c r="Q21" s="1864"/>
      <c r="R21" s="1864"/>
      <c r="S21" s="1864"/>
      <c r="T21" s="1864"/>
      <c r="U21" s="1864"/>
      <c r="V21" s="1864"/>
      <c r="W21" s="1864"/>
      <c r="X21" s="1864"/>
      <c r="Y21" s="1864"/>
      <c r="Z21" s="1864"/>
      <c r="AA21" s="1864"/>
      <c r="AB21" s="1864"/>
      <c r="AC21" s="1864"/>
      <c r="AD21" s="1864"/>
      <c r="AE21" s="1864"/>
      <c r="AF21" s="1864"/>
      <c r="AG21" s="1864"/>
      <c r="AH21" s="1864"/>
      <c r="AI21" s="1864"/>
      <c r="AJ21" s="1864"/>
      <c r="AK21" s="1864"/>
      <c r="AL21" s="1865"/>
      <c r="AN21" s="3"/>
    </row>
    <row r="22" spans="2:40" ht="13.5" customHeight="1">
      <c r="B22" s="1097" t="s">
        <v>85</v>
      </c>
      <c r="C22" s="1052" t="s">
        <v>98</v>
      </c>
      <c r="D22" s="1053"/>
      <c r="E22" s="1053"/>
      <c r="F22" s="1053"/>
      <c r="G22" s="1053"/>
      <c r="H22" s="1053"/>
      <c r="I22" s="1053"/>
      <c r="J22" s="1053"/>
      <c r="K22" s="1063"/>
      <c r="L22" s="1850" t="s">
        <v>81</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2"/>
      <c r="AN22" s="3"/>
    </row>
    <row r="23" spans="2:40" ht="14.25" customHeight="1">
      <c r="B23" s="1098"/>
      <c r="C23" s="1058"/>
      <c r="D23" s="1849"/>
      <c r="E23" s="1849"/>
      <c r="F23" s="1849"/>
      <c r="G23" s="1849"/>
      <c r="H23" s="1849"/>
      <c r="I23" s="1849"/>
      <c r="J23" s="1849"/>
      <c r="K23" s="1064"/>
      <c r="L23" s="1853" t="s">
        <v>82</v>
      </c>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5"/>
      <c r="AN23" s="3"/>
    </row>
    <row r="24" spans="2:40">
      <c r="B24" s="1098"/>
      <c r="C24" s="1065"/>
      <c r="D24" s="1066"/>
      <c r="E24" s="1066"/>
      <c r="F24" s="1066"/>
      <c r="G24" s="1066"/>
      <c r="H24" s="1066"/>
      <c r="I24" s="1066"/>
      <c r="J24" s="1066"/>
      <c r="K24" s="1067"/>
      <c r="L24" s="1863"/>
      <c r="M24" s="1864"/>
      <c r="N24" s="1864"/>
      <c r="O24" s="1864"/>
      <c r="P24" s="1864"/>
      <c r="Q24" s="1864"/>
      <c r="R24" s="1864"/>
      <c r="S24" s="1864"/>
      <c r="T24" s="1864"/>
      <c r="U24" s="1864"/>
      <c r="V24" s="1864"/>
      <c r="W24" s="1864"/>
      <c r="X24" s="1864"/>
      <c r="Y24" s="1864"/>
      <c r="Z24" s="1864"/>
      <c r="AA24" s="1864"/>
      <c r="AB24" s="1864"/>
      <c r="AC24" s="1864"/>
      <c r="AD24" s="1864"/>
      <c r="AE24" s="1864"/>
      <c r="AF24" s="1864"/>
      <c r="AG24" s="1864"/>
      <c r="AH24" s="1864"/>
      <c r="AI24" s="1864"/>
      <c r="AJ24" s="1864"/>
      <c r="AK24" s="1864"/>
      <c r="AL24" s="1865"/>
      <c r="AN24" s="3"/>
    </row>
    <row r="25" spans="2:40" ht="14.25" customHeight="1">
      <c r="B25" s="1098"/>
      <c r="C25" s="1090" t="s">
        <v>84</v>
      </c>
      <c r="D25" s="1090"/>
      <c r="E25" s="1090"/>
      <c r="F25" s="1090"/>
      <c r="G25" s="1090"/>
      <c r="H25" s="1090"/>
      <c r="I25" s="1090"/>
      <c r="J25" s="1090"/>
      <c r="K25" s="1090"/>
      <c r="L25" s="1040" t="s">
        <v>8</v>
      </c>
      <c r="M25" s="1041"/>
      <c r="N25" s="1041"/>
      <c r="O25" s="1041"/>
      <c r="P25" s="1042"/>
      <c r="Q25" s="24"/>
      <c r="R25" s="25"/>
      <c r="S25" s="25"/>
      <c r="T25" s="25"/>
      <c r="U25" s="25"/>
      <c r="V25" s="25"/>
      <c r="W25" s="25"/>
      <c r="X25" s="25"/>
      <c r="Y25" s="26"/>
      <c r="Z25" s="1068" t="s">
        <v>9</v>
      </c>
      <c r="AA25" s="1069"/>
      <c r="AB25" s="1069"/>
      <c r="AC25" s="1069"/>
      <c r="AD25" s="1076"/>
      <c r="AE25" s="28"/>
      <c r="AF25" s="32"/>
      <c r="AG25" s="22"/>
      <c r="AH25" s="22"/>
      <c r="AI25" s="22"/>
      <c r="AJ25" s="1851"/>
      <c r="AK25" s="1851"/>
      <c r="AL25" s="1852"/>
      <c r="AN25" s="3"/>
    </row>
    <row r="26" spans="2:40" ht="13.5" customHeight="1">
      <c r="B26" s="1098"/>
      <c r="C26" s="1103" t="s">
        <v>15</v>
      </c>
      <c r="D26" s="1103"/>
      <c r="E26" s="1103"/>
      <c r="F26" s="1103"/>
      <c r="G26" s="1103"/>
      <c r="H26" s="1103"/>
      <c r="I26" s="1103"/>
      <c r="J26" s="1103"/>
      <c r="K26" s="1103"/>
      <c r="L26" s="1850" t="s">
        <v>81</v>
      </c>
      <c r="M26" s="1851"/>
      <c r="N26" s="1851"/>
      <c r="O26" s="1851"/>
      <c r="P26" s="1851"/>
      <c r="Q26" s="1851"/>
      <c r="R26" s="1851"/>
      <c r="S26" s="1851"/>
      <c r="T26" s="1851"/>
      <c r="U26" s="1851"/>
      <c r="V26" s="1851"/>
      <c r="W26" s="1851"/>
      <c r="X26" s="1851"/>
      <c r="Y26" s="1851"/>
      <c r="Z26" s="1851"/>
      <c r="AA26" s="1851"/>
      <c r="AB26" s="1851"/>
      <c r="AC26" s="1851"/>
      <c r="AD26" s="1851"/>
      <c r="AE26" s="1851"/>
      <c r="AF26" s="1851"/>
      <c r="AG26" s="1851"/>
      <c r="AH26" s="1851"/>
      <c r="AI26" s="1851"/>
      <c r="AJ26" s="1851"/>
      <c r="AK26" s="1851"/>
      <c r="AL26" s="1852"/>
      <c r="AN26" s="3"/>
    </row>
    <row r="27" spans="2:40" ht="14.25" customHeight="1">
      <c r="B27" s="1098"/>
      <c r="C27" s="1103"/>
      <c r="D27" s="1103"/>
      <c r="E27" s="1103"/>
      <c r="F27" s="1103"/>
      <c r="G27" s="1103"/>
      <c r="H27" s="1103"/>
      <c r="I27" s="1103"/>
      <c r="J27" s="1103"/>
      <c r="K27" s="1103"/>
      <c r="L27" s="1853" t="s">
        <v>82</v>
      </c>
      <c r="M27" s="1854"/>
      <c r="N27" s="1854"/>
      <c r="O27" s="1854"/>
      <c r="P27" s="1854"/>
      <c r="Q27" s="1854"/>
      <c r="R27" s="1854"/>
      <c r="S27" s="1854"/>
      <c r="T27" s="1854"/>
      <c r="U27" s="1854"/>
      <c r="V27" s="1854"/>
      <c r="W27" s="1854"/>
      <c r="X27" s="1854"/>
      <c r="Y27" s="1854"/>
      <c r="Z27" s="1854"/>
      <c r="AA27" s="1854"/>
      <c r="AB27" s="1854"/>
      <c r="AC27" s="1854"/>
      <c r="AD27" s="1854"/>
      <c r="AE27" s="1854"/>
      <c r="AF27" s="1854"/>
      <c r="AG27" s="1854"/>
      <c r="AH27" s="1854"/>
      <c r="AI27" s="1854"/>
      <c r="AJ27" s="1854"/>
      <c r="AK27" s="1854"/>
      <c r="AL27" s="1855"/>
      <c r="AN27" s="3"/>
    </row>
    <row r="28" spans="2:40">
      <c r="B28" s="1098"/>
      <c r="C28" s="1103"/>
      <c r="D28" s="1103"/>
      <c r="E28" s="1103"/>
      <c r="F28" s="1103"/>
      <c r="G28" s="1103"/>
      <c r="H28" s="1103"/>
      <c r="I28" s="1103"/>
      <c r="J28" s="1103"/>
      <c r="K28" s="1103"/>
      <c r="L28" s="1863"/>
      <c r="M28" s="1864"/>
      <c r="N28" s="1864"/>
      <c r="O28" s="1864"/>
      <c r="P28" s="1864"/>
      <c r="Q28" s="1864"/>
      <c r="R28" s="1864"/>
      <c r="S28" s="1864"/>
      <c r="T28" s="1864"/>
      <c r="U28" s="1864"/>
      <c r="V28" s="1864"/>
      <c r="W28" s="1864"/>
      <c r="X28" s="1864"/>
      <c r="Y28" s="1864"/>
      <c r="Z28" s="1864"/>
      <c r="AA28" s="1864"/>
      <c r="AB28" s="1864"/>
      <c r="AC28" s="1864"/>
      <c r="AD28" s="1864"/>
      <c r="AE28" s="1864"/>
      <c r="AF28" s="1864"/>
      <c r="AG28" s="1864"/>
      <c r="AH28" s="1864"/>
      <c r="AI28" s="1864"/>
      <c r="AJ28" s="1864"/>
      <c r="AK28" s="1864"/>
      <c r="AL28" s="1865"/>
      <c r="AN28" s="3"/>
    </row>
    <row r="29" spans="2:40" ht="14.25" customHeight="1">
      <c r="B29" s="1098"/>
      <c r="C29" s="1090" t="s">
        <v>84</v>
      </c>
      <c r="D29" s="1090"/>
      <c r="E29" s="1090"/>
      <c r="F29" s="1090"/>
      <c r="G29" s="1090"/>
      <c r="H29" s="1090"/>
      <c r="I29" s="1090"/>
      <c r="J29" s="1090"/>
      <c r="K29" s="1090"/>
      <c r="L29" s="1040" t="s">
        <v>8</v>
      </c>
      <c r="M29" s="1041"/>
      <c r="N29" s="1041"/>
      <c r="O29" s="1041"/>
      <c r="P29" s="1042"/>
      <c r="Q29" s="28"/>
      <c r="R29" s="32"/>
      <c r="S29" s="32"/>
      <c r="T29" s="32"/>
      <c r="U29" s="32"/>
      <c r="V29" s="32"/>
      <c r="W29" s="32"/>
      <c r="X29" s="32"/>
      <c r="Y29" s="33"/>
      <c r="Z29" s="1068" t="s">
        <v>9</v>
      </c>
      <c r="AA29" s="1069"/>
      <c r="AB29" s="1069"/>
      <c r="AC29" s="1069"/>
      <c r="AD29" s="1076"/>
      <c r="AE29" s="28"/>
      <c r="AF29" s="32"/>
      <c r="AG29" s="22"/>
      <c r="AH29" s="22"/>
      <c r="AI29" s="22"/>
      <c r="AJ29" s="1851"/>
      <c r="AK29" s="1851"/>
      <c r="AL29" s="1852"/>
      <c r="AN29" s="3"/>
    </row>
    <row r="30" spans="2:40" ht="14.25" customHeight="1">
      <c r="B30" s="1098"/>
      <c r="C30" s="1090" t="s">
        <v>16</v>
      </c>
      <c r="D30" s="1090"/>
      <c r="E30" s="1090"/>
      <c r="F30" s="1090"/>
      <c r="G30" s="1090"/>
      <c r="H30" s="1090"/>
      <c r="I30" s="1090"/>
      <c r="J30" s="1090"/>
      <c r="K30" s="1090"/>
      <c r="L30" s="1866"/>
      <c r="M30" s="1866"/>
      <c r="N30" s="1866"/>
      <c r="O30" s="1866"/>
      <c r="P30" s="1866"/>
      <c r="Q30" s="1866"/>
      <c r="R30" s="1866"/>
      <c r="S30" s="1866"/>
      <c r="T30" s="1866"/>
      <c r="U30" s="1866"/>
      <c r="V30" s="1866"/>
      <c r="W30" s="1866"/>
      <c r="X30" s="1866"/>
      <c r="Y30" s="1866"/>
      <c r="Z30" s="1866"/>
      <c r="AA30" s="1866"/>
      <c r="AB30" s="1866"/>
      <c r="AC30" s="1866"/>
      <c r="AD30" s="1866"/>
      <c r="AE30" s="1866"/>
      <c r="AF30" s="1866"/>
      <c r="AG30" s="1866"/>
      <c r="AH30" s="1866"/>
      <c r="AI30" s="1866"/>
      <c r="AJ30" s="1866"/>
      <c r="AK30" s="1866"/>
      <c r="AL30" s="1866"/>
      <c r="AN30" s="3"/>
    </row>
    <row r="31" spans="2:40" ht="13.5" customHeight="1">
      <c r="B31" s="1098"/>
      <c r="C31" s="1090" t="s">
        <v>17</v>
      </c>
      <c r="D31" s="1090"/>
      <c r="E31" s="1090"/>
      <c r="F31" s="1090"/>
      <c r="G31" s="1090"/>
      <c r="H31" s="1090"/>
      <c r="I31" s="1090"/>
      <c r="J31" s="1090"/>
      <c r="K31" s="1090"/>
      <c r="L31" s="1850" t="s">
        <v>81</v>
      </c>
      <c r="M31" s="1851"/>
      <c r="N31" s="1851"/>
      <c r="O31" s="1851"/>
      <c r="P31" s="1851"/>
      <c r="Q31" s="1851"/>
      <c r="R31" s="1851"/>
      <c r="S31" s="1851"/>
      <c r="T31" s="1851"/>
      <c r="U31" s="1851"/>
      <c r="V31" s="1851"/>
      <c r="W31" s="1851"/>
      <c r="X31" s="1851"/>
      <c r="Y31" s="1851"/>
      <c r="Z31" s="1851"/>
      <c r="AA31" s="1851"/>
      <c r="AB31" s="1851"/>
      <c r="AC31" s="1851"/>
      <c r="AD31" s="1851"/>
      <c r="AE31" s="1851"/>
      <c r="AF31" s="1851"/>
      <c r="AG31" s="1851"/>
      <c r="AH31" s="1851"/>
      <c r="AI31" s="1851"/>
      <c r="AJ31" s="1851"/>
      <c r="AK31" s="1851"/>
      <c r="AL31" s="1852"/>
      <c r="AN31" s="3"/>
    </row>
    <row r="32" spans="2:40" ht="14.25" customHeight="1">
      <c r="B32" s="1098"/>
      <c r="C32" s="1090"/>
      <c r="D32" s="1090"/>
      <c r="E32" s="1090"/>
      <c r="F32" s="1090"/>
      <c r="G32" s="1090"/>
      <c r="H32" s="1090"/>
      <c r="I32" s="1090"/>
      <c r="J32" s="1090"/>
      <c r="K32" s="1090"/>
      <c r="L32" s="1853" t="s">
        <v>82</v>
      </c>
      <c r="M32" s="1854"/>
      <c r="N32" s="1854"/>
      <c r="O32" s="1854"/>
      <c r="P32" s="1854"/>
      <c r="Q32" s="1854"/>
      <c r="R32" s="1854"/>
      <c r="S32" s="1854"/>
      <c r="T32" s="1854"/>
      <c r="U32" s="1854"/>
      <c r="V32" s="1854"/>
      <c r="W32" s="1854"/>
      <c r="X32" s="1854"/>
      <c r="Y32" s="1854"/>
      <c r="Z32" s="1854"/>
      <c r="AA32" s="1854"/>
      <c r="AB32" s="1854"/>
      <c r="AC32" s="1854"/>
      <c r="AD32" s="1854"/>
      <c r="AE32" s="1854"/>
      <c r="AF32" s="1854"/>
      <c r="AG32" s="1854"/>
      <c r="AH32" s="1854"/>
      <c r="AI32" s="1854"/>
      <c r="AJ32" s="1854"/>
      <c r="AK32" s="1854"/>
      <c r="AL32" s="1855"/>
      <c r="AN32" s="3"/>
    </row>
    <row r="33" spans="2:40">
      <c r="B33" s="1099"/>
      <c r="C33" s="1090"/>
      <c r="D33" s="1090"/>
      <c r="E33" s="1090"/>
      <c r="F33" s="1090"/>
      <c r="G33" s="1090"/>
      <c r="H33" s="1090"/>
      <c r="I33" s="1090"/>
      <c r="J33" s="1090"/>
      <c r="K33" s="1090"/>
      <c r="L33" s="1863"/>
      <c r="M33" s="1864"/>
      <c r="N33" s="1071"/>
      <c r="O33" s="1071"/>
      <c r="P33" s="1071"/>
      <c r="Q33" s="1071"/>
      <c r="R33" s="1071"/>
      <c r="S33" s="1071"/>
      <c r="T33" s="1071"/>
      <c r="U33" s="1071"/>
      <c r="V33" s="1071"/>
      <c r="W33" s="1071"/>
      <c r="X33" s="1071"/>
      <c r="Y33" s="1071"/>
      <c r="Z33" s="1071"/>
      <c r="AA33" s="1071"/>
      <c r="AB33" s="1071"/>
      <c r="AC33" s="1864"/>
      <c r="AD33" s="1864"/>
      <c r="AE33" s="1864"/>
      <c r="AF33" s="1864"/>
      <c r="AG33" s="1864"/>
      <c r="AH33" s="1071"/>
      <c r="AI33" s="1071"/>
      <c r="AJ33" s="1071"/>
      <c r="AK33" s="1071"/>
      <c r="AL33" s="1072"/>
      <c r="AN33" s="3"/>
    </row>
    <row r="34" spans="2:40" ht="13.5" customHeight="1">
      <c r="B34" s="1097" t="s">
        <v>42</v>
      </c>
      <c r="C34" s="1172" t="s">
        <v>86</v>
      </c>
      <c r="D34" s="1173"/>
      <c r="E34" s="1173"/>
      <c r="F34" s="1173"/>
      <c r="G34" s="1173"/>
      <c r="H34" s="1173"/>
      <c r="I34" s="1173"/>
      <c r="J34" s="1173"/>
      <c r="K34" s="1173"/>
      <c r="L34" s="1173"/>
      <c r="M34" s="1883" t="s">
        <v>18</v>
      </c>
      <c r="N34" s="1884"/>
      <c r="O34" s="53" t="s">
        <v>44</v>
      </c>
      <c r="P34" s="49"/>
      <c r="Q34" s="50"/>
      <c r="R34" s="1159" t="s">
        <v>19</v>
      </c>
      <c r="S34" s="1160"/>
      <c r="T34" s="1160"/>
      <c r="U34" s="1160"/>
      <c r="V34" s="1160"/>
      <c r="W34" s="1160"/>
      <c r="X34" s="1161"/>
      <c r="Y34" s="1887" t="s">
        <v>54</v>
      </c>
      <c r="Z34" s="1888"/>
      <c r="AA34" s="1888"/>
      <c r="AB34" s="1889"/>
      <c r="AC34" s="1162" t="s">
        <v>55</v>
      </c>
      <c r="AD34" s="1890"/>
      <c r="AE34" s="1890"/>
      <c r="AF34" s="1890"/>
      <c r="AG34" s="1163"/>
      <c r="AH34" s="1867" t="s">
        <v>49</v>
      </c>
      <c r="AI34" s="1868"/>
      <c r="AJ34" s="1868"/>
      <c r="AK34" s="1868"/>
      <c r="AL34" s="1869"/>
      <c r="AN34" s="3"/>
    </row>
    <row r="35" spans="2:40" ht="14.25" customHeight="1">
      <c r="B35" s="1098"/>
      <c r="C35" s="1175"/>
      <c r="D35" s="1891"/>
      <c r="E35" s="1891"/>
      <c r="F35" s="1891"/>
      <c r="G35" s="1891"/>
      <c r="H35" s="1891"/>
      <c r="I35" s="1891"/>
      <c r="J35" s="1891"/>
      <c r="K35" s="1891"/>
      <c r="L35" s="1891"/>
      <c r="M35" s="1885"/>
      <c r="N35" s="1886"/>
      <c r="O35" s="54" t="s">
        <v>45</v>
      </c>
      <c r="P35" s="51"/>
      <c r="Q35" s="52"/>
      <c r="R35" s="1301"/>
      <c r="S35" s="1302"/>
      <c r="T35" s="1302"/>
      <c r="U35" s="1302"/>
      <c r="V35" s="1302"/>
      <c r="W35" s="1302"/>
      <c r="X35" s="1303"/>
      <c r="Y35" s="56" t="s">
        <v>30</v>
      </c>
      <c r="Z35" s="55"/>
      <c r="AA35" s="55"/>
      <c r="AB35" s="55"/>
      <c r="AC35" s="1870" t="s">
        <v>31</v>
      </c>
      <c r="AD35" s="1871"/>
      <c r="AE35" s="1871"/>
      <c r="AF35" s="1871"/>
      <c r="AG35" s="1872"/>
      <c r="AH35" s="1873" t="s">
        <v>50</v>
      </c>
      <c r="AI35" s="1874"/>
      <c r="AJ35" s="1874"/>
      <c r="AK35" s="1874"/>
      <c r="AL35" s="1875"/>
      <c r="AN35" s="3"/>
    </row>
    <row r="36" spans="2:40" ht="14.25" customHeight="1">
      <c r="B36" s="1098"/>
      <c r="C36" s="1050"/>
      <c r="D36" s="69"/>
      <c r="E36" s="1876" t="s">
        <v>1</v>
      </c>
      <c r="F36" s="1876"/>
      <c r="G36" s="1876"/>
      <c r="H36" s="1876"/>
      <c r="I36" s="1876"/>
      <c r="J36" s="1876"/>
      <c r="K36" s="1876"/>
      <c r="L36" s="187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098"/>
      <c r="C37" s="1050"/>
      <c r="D37" s="69"/>
      <c r="E37" s="1876" t="s">
        <v>2</v>
      </c>
      <c r="F37" s="1878"/>
      <c r="G37" s="1878"/>
      <c r="H37" s="1878"/>
      <c r="I37" s="1878"/>
      <c r="J37" s="1878"/>
      <c r="K37" s="1878"/>
      <c r="L37" s="1879"/>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098"/>
      <c r="C38" s="1050"/>
      <c r="D38" s="69"/>
      <c r="E38" s="1876" t="s">
        <v>3</v>
      </c>
      <c r="F38" s="1878"/>
      <c r="G38" s="1878"/>
      <c r="H38" s="1878"/>
      <c r="I38" s="1878"/>
      <c r="J38" s="1878"/>
      <c r="K38" s="1878"/>
      <c r="L38" s="1879"/>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098"/>
      <c r="C39" s="1050"/>
      <c r="D39" s="69"/>
      <c r="E39" s="1876" t="s">
        <v>5</v>
      </c>
      <c r="F39" s="1878"/>
      <c r="G39" s="1878"/>
      <c r="H39" s="1878"/>
      <c r="I39" s="1878"/>
      <c r="J39" s="1878"/>
      <c r="K39" s="1878"/>
      <c r="L39" s="1879"/>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098"/>
      <c r="C40" s="1050"/>
      <c r="D40" s="69"/>
      <c r="E40" s="1876" t="s">
        <v>4</v>
      </c>
      <c r="F40" s="1878"/>
      <c r="G40" s="1878"/>
      <c r="H40" s="1878"/>
      <c r="I40" s="1878"/>
      <c r="J40" s="1878"/>
      <c r="K40" s="1878"/>
      <c r="L40" s="1879"/>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098"/>
      <c r="C41" s="1050"/>
      <c r="D41" s="70"/>
      <c r="E41" s="1880" t="s">
        <v>43</v>
      </c>
      <c r="F41" s="1881"/>
      <c r="G41" s="1881"/>
      <c r="H41" s="1881"/>
      <c r="I41" s="1881"/>
      <c r="J41" s="1881"/>
      <c r="K41" s="1881"/>
      <c r="L41" s="1882"/>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098"/>
      <c r="C42" s="1050"/>
      <c r="D42" s="72"/>
      <c r="E42" s="1892" t="s">
        <v>71</v>
      </c>
      <c r="F42" s="1892"/>
      <c r="G42" s="1892"/>
      <c r="H42" s="1892"/>
      <c r="I42" s="1892"/>
      <c r="J42" s="1892"/>
      <c r="K42" s="1892"/>
      <c r="L42" s="189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098"/>
      <c r="C43" s="1050"/>
      <c r="D43" s="69"/>
      <c r="E43" s="1876" t="s">
        <v>72</v>
      </c>
      <c r="F43" s="1878"/>
      <c r="G43" s="1878"/>
      <c r="H43" s="1878"/>
      <c r="I43" s="1878"/>
      <c r="J43" s="1878"/>
      <c r="K43" s="1878"/>
      <c r="L43" s="1879"/>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098"/>
      <c r="C44" s="1050"/>
      <c r="D44" s="69"/>
      <c r="E44" s="1876" t="s">
        <v>73</v>
      </c>
      <c r="F44" s="1878"/>
      <c r="G44" s="1878"/>
      <c r="H44" s="1878"/>
      <c r="I44" s="1878"/>
      <c r="J44" s="1878"/>
      <c r="K44" s="1878"/>
      <c r="L44" s="1879"/>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098"/>
      <c r="C45" s="1050"/>
      <c r="D45" s="69"/>
      <c r="E45" s="1876" t="s">
        <v>74</v>
      </c>
      <c r="F45" s="1878"/>
      <c r="G45" s="1878"/>
      <c r="H45" s="1878"/>
      <c r="I45" s="1878"/>
      <c r="J45" s="1878"/>
      <c r="K45" s="1878"/>
      <c r="L45" s="1879"/>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098"/>
      <c r="C46" s="1050"/>
      <c r="D46" s="69"/>
      <c r="E46" s="1876" t="s">
        <v>75</v>
      </c>
      <c r="F46" s="1878"/>
      <c r="G46" s="1878"/>
      <c r="H46" s="1878"/>
      <c r="I46" s="1878"/>
      <c r="J46" s="1878"/>
      <c r="K46" s="1878"/>
      <c r="L46" s="1879"/>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099"/>
      <c r="C47" s="1050"/>
      <c r="D47" s="69"/>
      <c r="E47" s="1876" t="s">
        <v>76</v>
      </c>
      <c r="F47" s="1878"/>
      <c r="G47" s="1878"/>
      <c r="H47" s="1878"/>
      <c r="I47" s="1878"/>
      <c r="J47" s="1878"/>
      <c r="K47" s="1878"/>
      <c r="L47" s="1879"/>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309" t="s">
        <v>46</v>
      </c>
      <c r="C48" s="1309"/>
      <c r="D48" s="1309"/>
      <c r="E48" s="1309"/>
      <c r="F48" s="1309"/>
      <c r="G48" s="1309"/>
      <c r="H48" s="1309"/>
      <c r="I48" s="1309"/>
      <c r="J48" s="1309"/>
      <c r="K48" s="130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309" t="s">
        <v>47</v>
      </c>
      <c r="C49" s="1309"/>
      <c r="D49" s="1309"/>
      <c r="E49" s="1309"/>
      <c r="F49" s="1309"/>
      <c r="G49" s="1309"/>
      <c r="H49" s="1309"/>
      <c r="I49" s="1309"/>
      <c r="J49" s="1309"/>
      <c r="K49" s="12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081" t="s">
        <v>20</v>
      </c>
      <c r="C50" s="1081"/>
      <c r="D50" s="1081"/>
      <c r="E50" s="1081"/>
      <c r="F50" s="1081"/>
      <c r="G50" s="1081"/>
      <c r="H50" s="1081"/>
      <c r="I50" s="1081"/>
      <c r="J50" s="1081"/>
      <c r="K50" s="108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894" t="s">
        <v>48</v>
      </c>
      <c r="C51" s="1894"/>
      <c r="D51" s="1894"/>
      <c r="E51" s="1894"/>
      <c r="F51" s="1894"/>
      <c r="G51" s="1894"/>
      <c r="H51" s="1894"/>
      <c r="I51" s="1894"/>
      <c r="J51" s="1894"/>
      <c r="K51" s="189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167" t="s">
        <v>39</v>
      </c>
      <c r="C52" s="1168"/>
      <c r="D52" s="1168"/>
      <c r="E52" s="1168"/>
      <c r="F52" s="1168"/>
      <c r="G52" s="1168"/>
      <c r="H52" s="1168"/>
      <c r="I52" s="1168"/>
      <c r="J52" s="1168"/>
      <c r="K52" s="1168"/>
      <c r="L52" s="1168"/>
      <c r="M52" s="1168"/>
      <c r="N52" s="11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049" t="s">
        <v>21</v>
      </c>
      <c r="C53" s="1082" t="s">
        <v>87</v>
      </c>
      <c r="D53" s="1083"/>
      <c r="E53" s="1083"/>
      <c r="F53" s="1083"/>
      <c r="G53" s="1083"/>
      <c r="H53" s="1083"/>
      <c r="I53" s="1083"/>
      <c r="J53" s="1083"/>
      <c r="K53" s="1083"/>
      <c r="L53" s="1083"/>
      <c r="M53" s="1083"/>
      <c r="N53" s="1083"/>
      <c r="O53" s="1083"/>
      <c r="P53" s="1083"/>
      <c r="Q53" s="1083"/>
      <c r="R53" s="1083"/>
      <c r="S53" s="1083"/>
      <c r="T53" s="1084"/>
      <c r="U53" s="1082" t="s">
        <v>32</v>
      </c>
      <c r="V53" s="1170"/>
      <c r="W53" s="1170"/>
      <c r="X53" s="1170"/>
      <c r="Y53" s="1170"/>
      <c r="Z53" s="1170"/>
      <c r="AA53" s="1170"/>
      <c r="AB53" s="1170"/>
      <c r="AC53" s="1170"/>
      <c r="AD53" s="1170"/>
      <c r="AE53" s="1170"/>
      <c r="AF53" s="1170"/>
      <c r="AG53" s="1170"/>
      <c r="AH53" s="1170"/>
      <c r="AI53" s="1170"/>
      <c r="AJ53" s="1170"/>
      <c r="AK53" s="1170"/>
      <c r="AL53" s="1171"/>
      <c r="AN53" s="3"/>
    </row>
    <row r="54" spans="2:40">
      <c r="B54" s="1050"/>
      <c r="C54" s="1895"/>
      <c r="D54" s="1896"/>
      <c r="E54" s="1896"/>
      <c r="F54" s="1896"/>
      <c r="G54" s="1896"/>
      <c r="H54" s="1896"/>
      <c r="I54" s="1896"/>
      <c r="J54" s="1896"/>
      <c r="K54" s="1896"/>
      <c r="L54" s="1896"/>
      <c r="M54" s="1896"/>
      <c r="N54" s="1896"/>
      <c r="O54" s="1896"/>
      <c r="P54" s="1896"/>
      <c r="Q54" s="1896"/>
      <c r="R54" s="1896"/>
      <c r="S54" s="1896"/>
      <c r="T54" s="1884"/>
      <c r="U54" s="1895"/>
      <c r="V54" s="1896"/>
      <c r="W54" s="1896"/>
      <c r="X54" s="1896"/>
      <c r="Y54" s="1896"/>
      <c r="Z54" s="1896"/>
      <c r="AA54" s="1896"/>
      <c r="AB54" s="1896"/>
      <c r="AC54" s="1896"/>
      <c r="AD54" s="1896"/>
      <c r="AE54" s="1896"/>
      <c r="AF54" s="1896"/>
      <c r="AG54" s="1896"/>
      <c r="AH54" s="1896"/>
      <c r="AI54" s="1896"/>
      <c r="AJ54" s="1896"/>
      <c r="AK54" s="1896"/>
      <c r="AL54" s="1884"/>
      <c r="AN54" s="3"/>
    </row>
    <row r="55" spans="2:40">
      <c r="B55" s="1050"/>
      <c r="C55" s="1897"/>
      <c r="D55" s="1898"/>
      <c r="E55" s="1898"/>
      <c r="F55" s="1898"/>
      <c r="G55" s="1898"/>
      <c r="H55" s="1898"/>
      <c r="I55" s="1898"/>
      <c r="J55" s="1898"/>
      <c r="K55" s="1898"/>
      <c r="L55" s="1898"/>
      <c r="M55" s="1898"/>
      <c r="N55" s="1898"/>
      <c r="O55" s="1898"/>
      <c r="P55" s="1898"/>
      <c r="Q55" s="1898"/>
      <c r="R55" s="1898"/>
      <c r="S55" s="1898"/>
      <c r="T55" s="1886"/>
      <c r="U55" s="1897"/>
      <c r="V55" s="1898"/>
      <c r="W55" s="1898"/>
      <c r="X55" s="1898"/>
      <c r="Y55" s="1898"/>
      <c r="Z55" s="1898"/>
      <c r="AA55" s="1898"/>
      <c r="AB55" s="1898"/>
      <c r="AC55" s="1898"/>
      <c r="AD55" s="1898"/>
      <c r="AE55" s="1898"/>
      <c r="AF55" s="1898"/>
      <c r="AG55" s="1898"/>
      <c r="AH55" s="1898"/>
      <c r="AI55" s="1898"/>
      <c r="AJ55" s="1898"/>
      <c r="AK55" s="1898"/>
      <c r="AL55" s="1886"/>
      <c r="AN55" s="3"/>
    </row>
    <row r="56" spans="2:40">
      <c r="B56" s="1050"/>
      <c r="C56" s="1897"/>
      <c r="D56" s="1898"/>
      <c r="E56" s="1898"/>
      <c r="F56" s="1898"/>
      <c r="G56" s="1898"/>
      <c r="H56" s="1898"/>
      <c r="I56" s="1898"/>
      <c r="J56" s="1898"/>
      <c r="K56" s="1898"/>
      <c r="L56" s="1898"/>
      <c r="M56" s="1898"/>
      <c r="N56" s="1898"/>
      <c r="O56" s="1898"/>
      <c r="P56" s="1898"/>
      <c r="Q56" s="1898"/>
      <c r="R56" s="1898"/>
      <c r="S56" s="1898"/>
      <c r="T56" s="1886"/>
      <c r="U56" s="1897"/>
      <c r="V56" s="1898"/>
      <c r="W56" s="1898"/>
      <c r="X56" s="1898"/>
      <c r="Y56" s="1898"/>
      <c r="Z56" s="1898"/>
      <c r="AA56" s="1898"/>
      <c r="AB56" s="1898"/>
      <c r="AC56" s="1898"/>
      <c r="AD56" s="1898"/>
      <c r="AE56" s="1898"/>
      <c r="AF56" s="1898"/>
      <c r="AG56" s="1898"/>
      <c r="AH56" s="1898"/>
      <c r="AI56" s="1898"/>
      <c r="AJ56" s="1898"/>
      <c r="AK56" s="1898"/>
      <c r="AL56" s="1886"/>
      <c r="AN56" s="3"/>
    </row>
    <row r="57" spans="2:40">
      <c r="B57" s="1051"/>
      <c r="C57" s="1899"/>
      <c r="D57" s="1170"/>
      <c r="E57" s="1170"/>
      <c r="F57" s="1170"/>
      <c r="G57" s="1170"/>
      <c r="H57" s="1170"/>
      <c r="I57" s="1170"/>
      <c r="J57" s="1170"/>
      <c r="K57" s="1170"/>
      <c r="L57" s="1170"/>
      <c r="M57" s="1170"/>
      <c r="N57" s="1170"/>
      <c r="O57" s="1170"/>
      <c r="P57" s="1170"/>
      <c r="Q57" s="1170"/>
      <c r="R57" s="1170"/>
      <c r="S57" s="1170"/>
      <c r="T57" s="1171"/>
      <c r="U57" s="1899"/>
      <c r="V57" s="1170"/>
      <c r="W57" s="1170"/>
      <c r="X57" s="1170"/>
      <c r="Y57" s="1170"/>
      <c r="Z57" s="1170"/>
      <c r="AA57" s="1170"/>
      <c r="AB57" s="1170"/>
      <c r="AC57" s="1170"/>
      <c r="AD57" s="1170"/>
      <c r="AE57" s="1170"/>
      <c r="AF57" s="1170"/>
      <c r="AG57" s="1170"/>
      <c r="AH57" s="1170"/>
      <c r="AI57" s="1170"/>
      <c r="AJ57" s="1170"/>
      <c r="AK57" s="1170"/>
      <c r="AL57" s="1171"/>
      <c r="AN57" s="3"/>
    </row>
    <row r="58" spans="2:40" ht="14.25" customHeight="1">
      <c r="B58" s="1040" t="s">
        <v>22</v>
      </c>
      <c r="C58" s="1041"/>
      <c r="D58" s="1041"/>
      <c r="E58" s="1041"/>
      <c r="F58" s="1042"/>
      <c r="G58" s="1081" t="s">
        <v>23</v>
      </c>
      <c r="H58" s="1081"/>
      <c r="I58" s="1081"/>
      <c r="J58" s="1081"/>
      <c r="K58" s="1081"/>
      <c r="L58" s="1081"/>
      <c r="M58" s="1081"/>
      <c r="N58" s="1081"/>
      <c r="O58" s="1081"/>
      <c r="P58" s="1081"/>
      <c r="Q58" s="1081"/>
      <c r="R58" s="1081"/>
      <c r="S58" s="1081"/>
      <c r="T58" s="1081"/>
      <c r="U58" s="1081"/>
      <c r="V58" s="1081"/>
      <c r="W58" s="1081"/>
      <c r="X58" s="1081"/>
      <c r="Y58" s="1081"/>
      <c r="Z58" s="1081"/>
      <c r="AA58" s="1081"/>
      <c r="AB58" s="1081"/>
      <c r="AC58" s="1081"/>
      <c r="AD58" s="1081"/>
      <c r="AE58" s="1081"/>
      <c r="AF58" s="1081"/>
      <c r="AG58" s="1081"/>
      <c r="AH58" s="1081"/>
      <c r="AI58" s="1081"/>
      <c r="AJ58" s="1081"/>
      <c r="AK58" s="1081"/>
      <c r="AL58" s="1081"/>
      <c r="AN58" s="3"/>
    </row>
    <row r="60" spans="2:40">
      <c r="B60" s="14" t="s">
        <v>51</v>
      </c>
    </row>
    <row r="61" spans="2:40">
      <c r="B61" s="14" t="s">
        <v>95</v>
      </c>
    </row>
    <row r="62" spans="2:40">
      <c r="B62" s="14" t="s">
        <v>96</v>
      </c>
    </row>
    <row r="63" spans="2:40">
      <c r="B63" s="14" t="s">
        <v>99</v>
      </c>
    </row>
    <row r="64" spans="2:40">
      <c r="B64" s="14" t="s">
        <v>57</v>
      </c>
    </row>
    <row r="65" spans="2:41">
      <c r="B65" s="14" t="s">
        <v>88</v>
      </c>
    </row>
    <row r="66" spans="2:41">
      <c r="B66" s="14" t="s">
        <v>58</v>
      </c>
      <c r="AN66" s="3"/>
      <c r="AO66" s="14"/>
    </row>
    <row r="67" spans="2:41">
      <c r="B67" s="14" t="s">
        <v>53</v>
      </c>
    </row>
    <row r="68" spans="2:41">
      <c r="B68" s="14" t="s">
        <v>60</v>
      </c>
    </row>
    <row r="69" spans="2:41">
      <c r="B69" s="14" t="s">
        <v>97</v>
      </c>
    </row>
    <row r="70" spans="2:41">
      <c r="B70" s="14" t="s">
        <v>94</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
  <pageMargins left="0.39370078740157483" right="0" top="0.59055118110236227"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3626-A3F8-4C9B-9C3F-52A34E745363}">
  <sheetPr>
    <tabColor theme="0"/>
    <pageSetUpPr fitToPage="1"/>
  </sheetPr>
  <dimension ref="A1:AF74"/>
  <sheetViews>
    <sheetView view="pageBreakPreview" topLeftCell="A13" zoomScale="55" zoomScaleNormal="70" zoomScaleSheetLayoutView="55" workbookViewId="0">
      <selection activeCell="E49" sqref="E49"/>
    </sheetView>
  </sheetViews>
  <sheetFormatPr defaultRowHeight="13.5"/>
  <cols>
    <col min="1" max="2" width="4.25" style="422" customWidth="1"/>
    <col min="3" max="3" width="25" style="416" customWidth="1"/>
    <col min="4" max="4" width="4.875" style="416" customWidth="1"/>
    <col min="5" max="5" width="41.625" style="416" customWidth="1"/>
    <col min="6" max="6" width="4.875" style="416" customWidth="1"/>
    <col min="7" max="7" width="19.625" style="416" customWidth="1"/>
    <col min="8" max="8" width="33.875" style="416" customWidth="1"/>
    <col min="9" max="14" width="4.875" style="416" customWidth="1"/>
    <col min="15" max="15" width="5.875" style="416" customWidth="1"/>
    <col min="16" max="18" width="4.875" style="416" customWidth="1"/>
    <col min="19" max="19" width="5.625" style="416" customWidth="1"/>
    <col min="20" max="23" width="4.875" style="416" customWidth="1"/>
    <col min="24" max="24" width="6" style="416" customWidth="1"/>
    <col min="25" max="32" width="4.875" style="416" customWidth="1"/>
    <col min="33" max="16384" width="9" style="416"/>
  </cols>
  <sheetData>
    <row r="1" spans="1:32">
      <c r="A1" s="386"/>
      <c r="B1" s="3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c r="A2" s="349" t="s">
        <v>1084</v>
      </c>
      <c r="B2" s="350"/>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c r="A3" s="1215" t="s">
        <v>1085</v>
      </c>
      <c r="B3" s="1215"/>
      <c r="C3" s="1215"/>
      <c r="D3" s="1215"/>
      <c r="E3" s="1215"/>
      <c r="F3" s="1215"/>
      <c r="G3" s="1215"/>
      <c r="H3" s="1215"/>
      <c r="I3" s="1215"/>
      <c r="J3" s="1215"/>
      <c r="K3" s="1215"/>
      <c r="L3" s="1215"/>
      <c r="M3" s="1215"/>
      <c r="N3" s="1215"/>
      <c r="O3" s="1215"/>
      <c r="P3" s="1215"/>
      <c r="Q3" s="1215"/>
      <c r="R3" s="1215"/>
      <c r="S3" s="1215"/>
      <c r="T3" s="1215"/>
      <c r="U3" s="1215"/>
      <c r="V3" s="1215"/>
      <c r="W3" s="1215"/>
      <c r="X3" s="1215"/>
      <c r="Y3" s="1215"/>
      <c r="Z3" s="1215"/>
      <c r="AA3" s="1215"/>
      <c r="AB3" s="1215"/>
      <c r="AC3" s="1215"/>
      <c r="AD3" s="1215"/>
      <c r="AE3" s="1215"/>
      <c r="AF3" s="1215"/>
    </row>
    <row r="4" spans="1:32" ht="20.25" customHeight="1">
      <c r="A4" s="386"/>
      <c r="B4" s="3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row>
    <row r="5" spans="1:32" ht="30" customHeight="1">
      <c r="A5" s="386"/>
      <c r="B5" s="386"/>
      <c r="C5" s="86"/>
      <c r="D5" s="86"/>
      <c r="E5" s="86"/>
      <c r="F5" s="86"/>
      <c r="G5" s="86"/>
      <c r="H5" s="86"/>
      <c r="I5" s="86"/>
      <c r="J5" s="86"/>
      <c r="K5" s="86"/>
      <c r="L5" s="86"/>
      <c r="M5" s="86"/>
      <c r="N5" s="86"/>
      <c r="O5" s="86"/>
      <c r="P5" s="86"/>
      <c r="Q5" s="86"/>
      <c r="R5" s="86"/>
      <c r="S5" s="1216" t="s">
        <v>810</v>
      </c>
      <c r="T5" s="1217"/>
      <c r="U5" s="1217"/>
      <c r="V5" s="1218"/>
      <c r="W5" s="351"/>
      <c r="X5" s="352"/>
      <c r="Y5" s="352"/>
      <c r="Z5" s="352"/>
      <c r="AA5" s="352"/>
      <c r="AB5" s="352"/>
      <c r="AC5" s="352"/>
      <c r="AD5" s="352"/>
      <c r="AE5" s="352"/>
      <c r="AF5" s="385"/>
    </row>
    <row r="6" spans="1:32" ht="20.25" customHeight="1">
      <c r="A6" s="386"/>
      <c r="B6" s="3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row>
    <row r="7" spans="1:32" ht="17.25" customHeight="1">
      <c r="A7" s="1216" t="s">
        <v>811</v>
      </c>
      <c r="B7" s="1217"/>
      <c r="C7" s="1218"/>
      <c r="D7" s="1216" t="s">
        <v>812</v>
      </c>
      <c r="E7" s="1218"/>
      <c r="F7" s="1216" t="s">
        <v>813</v>
      </c>
      <c r="G7" s="1218"/>
      <c r="H7" s="1216" t="s">
        <v>814</v>
      </c>
      <c r="I7" s="1217"/>
      <c r="J7" s="1217"/>
      <c r="K7" s="1217"/>
      <c r="L7" s="1217"/>
      <c r="M7" s="1217"/>
      <c r="N7" s="1217"/>
      <c r="O7" s="1217"/>
      <c r="P7" s="1217"/>
      <c r="Q7" s="1217"/>
      <c r="R7" s="1217"/>
      <c r="S7" s="1217"/>
      <c r="T7" s="1217"/>
      <c r="U7" s="1217"/>
      <c r="V7" s="1217"/>
      <c r="W7" s="1217"/>
      <c r="X7" s="1218"/>
      <c r="Y7" s="1216" t="s">
        <v>626</v>
      </c>
      <c r="Z7" s="1217"/>
      <c r="AA7" s="1217"/>
      <c r="AB7" s="1218"/>
      <c r="AC7" s="1216" t="s">
        <v>815</v>
      </c>
      <c r="AD7" s="1217"/>
      <c r="AE7" s="1217"/>
      <c r="AF7" s="1218"/>
    </row>
    <row r="8" spans="1:32" ht="18.75" customHeight="1">
      <c r="A8" s="1207" t="s">
        <v>816</v>
      </c>
      <c r="B8" s="1208"/>
      <c r="C8" s="1209"/>
      <c r="D8" s="1207"/>
      <c r="E8" s="1209"/>
      <c r="F8" s="1207"/>
      <c r="G8" s="1209"/>
      <c r="H8" s="1213" t="s">
        <v>817</v>
      </c>
      <c r="I8" s="417" t="s">
        <v>118</v>
      </c>
      <c r="J8" s="411" t="s">
        <v>818</v>
      </c>
      <c r="K8" s="353"/>
      <c r="L8" s="353"/>
      <c r="M8" s="417" t="s">
        <v>118</v>
      </c>
      <c r="N8" s="411" t="s">
        <v>819</v>
      </c>
      <c r="O8" s="353"/>
      <c r="P8" s="353"/>
      <c r="Q8" s="417" t="s">
        <v>118</v>
      </c>
      <c r="R8" s="411" t="s">
        <v>820</v>
      </c>
      <c r="S8" s="353"/>
      <c r="T8" s="353"/>
      <c r="U8" s="417" t="s">
        <v>118</v>
      </c>
      <c r="V8" s="411" t="s">
        <v>821</v>
      </c>
      <c r="W8" s="353"/>
      <c r="X8" s="354"/>
      <c r="Y8" s="1194"/>
      <c r="Z8" s="1195"/>
      <c r="AA8" s="1195"/>
      <c r="AB8" s="1196"/>
      <c r="AC8" s="1194"/>
      <c r="AD8" s="1195"/>
      <c r="AE8" s="1195"/>
      <c r="AF8" s="1196"/>
    </row>
    <row r="9" spans="1:32" ht="18.75" customHeight="1">
      <c r="A9" s="1210"/>
      <c r="B9" s="1211"/>
      <c r="C9" s="1212"/>
      <c r="D9" s="1210"/>
      <c r="E9" s="1212"/>
      <c r="F9" s="1210"/>
      <c r="G9" s="1212"/>
      <c r="H9" s="1214"/>
      <c r="I9" s="418" t="s">
        <v>119</v>
      </c>
      <c r="J9" s="87" t="s">
        <v>822</v>
      </c>
      <c r="K9" s="419"/>
      <c r="L9" s="419"/>
      <c r="M9" s="417" t="s">
        <v>118</v>
      </c>
      <c r="N9" s="87" t="s">
        <v>823</v>
      </c>
      <c r="O9" s="419"/>
      <c r="P9" s="419"/>
      <c r="Q9" s="417" t="s">
        <v>118</v>
      </c>
      <c r="R9" s="87" t="s">
        <v>824</v>
      </c>
      <c r="S9" s="419"/>
      <c r="T9" s="419"/>
      <c r="U9" s="417" t="s">
        <v>118</v>
      </c>
      <c r="V9" s="87" t="s">
        <v>825</v>
      </c>
      <c r="W9" s="419"/>
      <c r="X9" s="389"/>
      <c r="Y9" s="1197"/>
      <c r="Z9" s="1198"/>
      <c r="AA9" s="1198"/>
      <c r="AB9" s="1199"/>
      <c r="AC9" s="1197"/>
      <c r="AD9" s="1198"/>
      <c r="AE9" s="1198"/>
      <c r="AF9" s="1199"/>
    </row>
    <row r="10" spans="1:32" s="720" customFormat="1" ht="18.75" customHeight="1">
      <c r="A10" s="442"/>
      <c r="B10" s="717"/>
      <c r="C10" s="749"/>
      <c r="D10" s="750"/>
      <c r="E10" s="433"/>
      <c r="F10" s="444"/>
      <c r="G10" s="433"/>
      <c r="H10" s="445" t="s">
        <v>862</v>
      </c>
      <c r="I10" s="755" t="s">
        <v>118</v>
      </c>
      <c r="J10" s="431" t="s">
        <v>859</v>
      </c>
      <c r="K10" s="776"/>
      <c r="L10" s="493"/>
      <c r="M10" s="765" t="s">
        <v>118</v>
      </c>
      <c r="N10" s="431" t="s">
        <v>860</v>
      </c>
      <c r="O10" s="777"/>
      <c r="P10" s="776"/>
      <c r="Q10" s="776"/>
      <c r="R10" s="776"/>
      <c r="S10" s="776"/>
      <c r="T10" s="776"/>
      <c r="U10" s="776"/>
      <c r="V10" s="776"/>
      <c r="W10" s="776"/>
      <c r="X10" s="787"/>
      <c r="Y10" s="755" t="s">
        <v>118</v>
      </c>
      <c r="Z10" s="431" t="s">
        <v>533</v>
      </c>
      <c r="AA10" s="431"/>
      <c r="AB10" s="451"/>
      <c r="AC10" s="1188"/>
      <c r="AD10" s="1188"/>
      <c r="AE10" s="1188"/>
      <c r="AF10" s="1188"/>
    </row>
    <row r="11" spans="1:32" s="720" customFormat="1" ht="18.75" customHeight="1">
      <c r="A11" s="452"/>
      <c r="B11" s="453"/>
      <c r="C11" s="721"/>
      <c r="D11" s="722"/>
      <c r="E11" s="456"/>
      <c r="F11" s="457"/>
      <c r="G11" s="456"/>
      <c r="H11" s="1185" t="s">
        <v>90</v>
      </c>
      <c r="I11" s="481" t="s">
        <v>118</v>
      </c>
      <c r="J11" s="478" t="s">
        <v>827</v>
      </c>
      <c r="K11" s="478"/>
      <c r="L11" s="756"/>
      <c r="M11" s="482" t="s">
        <v>118</v>
      </c>
      <c r="N11" s="478" t="s">
        <v>845</v>
      </c>
      <c r="O11" s="478"/>
      <c r="P11" s="756"/>
      <c r="Q11" s="482" t="s">
        <v>118</v>
      </c>
      <c r="R11" s="756" t="s">
        <v>846</v>
      </c>
      <c r="S11" s="756"/>
      <c r="T11" s="756"/>
      <c r="U11" s="482" t="s">
        <v>118</v>
      </c>
      <c r="V11" s="756" t="s">
        <v>847</v>
      </c>
      <c r="W11" s="756"/>
      <c r="X11" s="757"/>
      <c r="Y11" s="733" t="s">
        <v>118</v>
      </c>
      <c r="Z11" s="458" t="s">
        <v>826</v>
      </c>
      <c r="AA11" s="461"/>
      <c r="AB11" s="462"/>
      <c r="AC11" s="1189"/>
      <c r="AD11" s="1189"/>
      <c r="AE11" s="1189"/>
      <c r="AF11" s="1189"/>
    </row>
    <row r="12" spans="1:32" s="720" customFormat="1" ht="18.75" customHeight="1">
      <c r="A12" s="452"/>
      <c r="B12" s="453"/>
      <c r="C12" s="721"/>
      <c r="D12" s="722"/>
      <c r="E12" s="456"/>
      <c r="F12" s="457"/>
      <c r="G12" s="456"/>
      <c r="H12" s="1186"/>
      <c r="I12" s="474" t="s">
        <v>118</v>
      </c>
      <c r="J12" s="768" t="s">
        <v>848</v>
      </c>
      <c r="K12" s="768"/>
      <c r="L12" s="770"/>
      <c r="M12" s="789" t="s">
        <v>118</v>
      </c>
      <c r="N12" s="768" t="s">
        <v>849</v>
      </c>
      <c r="O12" s="768"/>
      <c r="P12" s="770"/>
      <c r="Q12" s="767" t="s">
        <v>118</v>
      </c>
      <c r="R12" s="770" t="s">
        <v>879</v>
      </c>
      <c r="S12" s="770"/>
      <c r="T12" s="770"/>
      <c r="U12" s="770"/>
      <c r="V12" s="770"/>
      <c r="W12" s="770"/>
      <c r="X12" s="460"/>
      <c r="Y12" s="468"/>
      <c r="Z12" s="461"/>
      <c r="AA12" s="461"/>
      <c r="AB12" s="462"/>
      <c r="AC12" s="1189"/>
      <c r="AD12" s="1189"/>
      <c r="AE12" s="1189"/>
      <c r="AF12" s="1189"/>
    </row>
    <row r="13" spans="1:32" s="720" customFormat="1" ht="18.75" customHeight="1">
      <c r="A13" s="452"/>
      <c r="B13" s="453"/>
      <c r="C13" s="721"/>
      <c r="D13" s="722"/>
      <c r="E13" s="456"/>
      <c r="F13" s="457"/>
      <c r="G13" s="456"/>
      <c r="H13" s="1187"/>
      <c r="I13" s="463" t="s">
        <v>118</v>
      </c>
      <c r="J13" s="464" t="s">
        <v>880</v>
      </c>
      <c r="K13" s="464"/>
      <c r="L13" s="465"/>
      <c r="M13" s="731"/>
      <c r="N13" s="464"/>
      <c r="O13" s="464"/>
      <c r="P13" s="465"/>
      <c r="Q13" s="731"/>
      <c r="R13" s="465"/>
      <c r="S13" s="465"/>
      <c r="T13" s="465"/>
      <c r="U13" s="465"/>
      <c r="V13" s="465"/>
      <c r="W13" s="465"/>
      <c r="X13" s="467"/>
      <c r="Y13" s="468"/>
      <c r="Z13" s="461"/>
      <c r="AA13" s="461"/>
      <c r="AB13" s="462"/>
      <c r="AC13" s="1189"/>
      <c r="AD13" s="1189"/>
      <c r="AE13" s="1189"/>
      <c r="AF13" s="1189"/>
    </row>
    <row r="14" spans="1:32" s="720" customFormat="1" ht="18.75" customHeight="1">
      <c r="A14" s="452"/>
      <c r="B14" s="453"/>
      <c r="C14" s="721"/>
      <c r="D14" s="722"/>
      <c r="E14" s="456"/>
      <c r="F14" s="457"/>
      <c r="G14" s="456"/>
      <c r="H14" s="469" t="s">
        <v>91</v>
      </c>
      <c r="I14" s="779" t="s">
        <v>1419</v>
      </c>
      <c r="J14" s="464" t="s">
        <v>833</v>
      </c>
      <c r="K14" s="730"/>
      <c r="L14" s="762"/>
      <c r="M14" s="731" t="s">
        <v>118</v>
      </c>
      <c r="N14" s="464" t="s">
        <v>834</v>
      </c>
      <c r="O14" s="730"/>
      <c r="P14" s="730"/>
      <c r="Q14" s="730"/>
      <c r="R14" s="730"/>
      <c r="S14" s="730"/>
      <c r="T14" s="730"/>
      <c r="U14" s="730"/>
      <c r="V14" s="730"/>
      <c r="W14" s="730"/>
      <c r="X14" s="788"/>
      <c r="Y14" s="468"/>
      <c r="Z14" s="461"/>
      <c r="AA14" s="461"/>
      <c r="AB14" s="462"/>
      <c r="AC14" s="1189"/>
      <c r="AD14" s="1189"/>
      <c r="AE14" s="1189"/>
      <c r="AF14" s="1189"/>
    </row>
    <row r="15" spans="1:32" s="720" customFormat="1" ht="18.75" customHeight="1">
      <c r="A15" s="452"/>
      <c r="B15" s="453"/>
      <c r="C15" s="721"/>
      <c r="D15" s="722"/>
      <c r="E15" s="456"/>
      <c r="F15" s="457"/>
      <c r="G15" s="456"/>
      <c r="H15" s="469" t="s">
        <v>875</v>
      </c>
      <c r="I15" s="779" t="s">
        <v>1419</v>
      </c>
      <c r="J15" s="470" t="s">
        <v>873</v>
      </c>
      <c r="K15" s="724"/>
      <c r="L15" s="471"/>
      <c r="M15" s="731" t="s">
        <v>118</v>
      </c>
      <c r="N15" s="470" t="s">
        <v>874</v>
      </c>
      <c r="O15" s="724"/>
      <c r="P15" s="724"/>
      <c r="Q15" s="724"/>
      <c r="R15" s="724"/>
      <c r="S15" s="724"/>
      <c r="T15" s="724"/>
      <c r="U15" s="724"/>
      <c r="V15" s="724"/>
      <c r="W15" s="724"/>
      <c r="X15" s="726"/>
      <c r="Y15" s="468"/>
      <c r="Z15" s="461"/>
      <c r="AA15" s="461"/>
      <c r="AB15" s="462"/>
      <c r="AC15" s="1189"/>
      <c r="AD15" s="1189"/>
      <c r="AE15" s="1189"/>
      <c r="AF15" s="1189"/>
    </row>
    <row r="16" spans="1:32" s="720" customFormat="1" ht="18.75" customHeight="1">
      <c r="A16" s="452"/>
      <c r="B16" s="453"/>
      <c r="C16" s="721"/>
      <c r="D16" s="722"/>
      <c r="E16" s="456"/>
      <c r="F16" s="457"/>
      <c r="G16" s="456"/>
      <c r="H16" s="469" t="s">
        <v>619</v>
      </c>
      <c r="I16" s="779" t="s">
        <v>1419</v>
      </c>
      <c r="J16" s="470" t="s">
        <v>873</v>
      </c>
      <c r="K16" s="724"/>
      <c r="L16" s="471"/>
      <c r="M16" s="731" t="s">
        <v>118</v>
      </c>
      <c r="N16" s="470" t="s">
        <v>874</v>
      </c>
      <c r="O16" s="724"/>
      <c r="P16" s="724"/>
      <c r="Q16" s="724"/>
      <c r="R16" s="724"/>
      <c r="S16" s="724"/>
      <c r="T16" s="724"/>
      <c r="U16" s="724"/>
      <c r="V16" s="724"/>
      <c r="W16" s="724"/>
      <c r="X16" s="726"/>
      <c r="Y16" s="468"/>
      <c r="Z16" s="461"/>
      <c r="AA16" s="461"/>
      <c r="AB16" s="462"/>
      <c r="AC16" s="1189"/>
      <c r="AD16" s="1189"/>
      <c r="AE16" s="1189"/>
      <c r="AF16" s="1189"/>
    </row>
    <row r="17" spans="1:32" s="720" customFormat="1" ht="19.5" customHeight="1">
      <c r="A17" s="452"/>
      <c r="B17" s="453"/>
      <c r="C17" s="454"/>
      <c r="D17" s="455"/>
      <c r="E17" s="456"/>
      <c r="F17" s="457"/>
      <c r="G17" s="472"/>
      <c r="H17" s="473" t="s">
        <v>1086</v>
      </c>
      <c r="I17" s="779" t="s">
        <v>1419</v>
      </c>
      <c r="J17" s="470" t="s">
        <v>873</v>
      </c>
      <c r="K17" s="724"/>
      <c r="L17" s="471"/>
      <c r="M17" s="731" t="s">
        <v>118</v>
      </c>
      <c r="N17" s="470" t="s">
        <v>1087</v>
      </c>
      <c r="O17" s="725"/>
      <c r="P17" s="470"/>
      <c r="Q17" s="727"/>
      <c r="R17" s="727"/>
      <c r="S17" s="727"/>
      <c r="T17" s="727"/>
      <c r="U17" s="727"/>
      <c r="V17" s="727"/>
      <c r="W17" s="727"/>
      <c r="X17" s="728"/>
      <c r="Y17" s="461"/>
      <c r="Z17" s="461"/>
      <c r="AA17" s="461"/>
      <c r="AB17" s="462"/>
      <c r="AC17" s="1189"/>
      <c r="AD17" s="1189"/>
      <c r="AE17" s="1189"/>
      <c r="AF17" s="1189"/>
    </row>
    <row r="18" spans="1:32" s="720" customFormat="1" ht="19.5" customHeight="1">
      <c r="A18" s="452"/>
      <c r="B18" s="453"/>
      <c r="C18" s="454"/>
      <c r="D18" s="455"/>
      <c r="E18" s="456"/>
      <c r="F18" s="457"/>
      <c r="G18" s="472"/>
      <c r="H18" s="473" t="s">
        <v>1088</v>
      </c>
      <c r="I18" s="779" t="s">
        <v>1419</v>
      </c>
      <c r="J18" s="470" t="s">
        <v>873</v>
      </c>
      <c r="K18" s="724"/>
      <c r="L18" s="471"/>
      <c r="M18" s="731" t="s">
        <v>118</v>
      </c>
      <c r="N18" s="470" t="s">
        <v>1087</v>
      </c>
      <c r="O18" s="725"/>
      <c r="P18" s="470"/>
      <c r="Q18" s="727"/>
      <c r="R18" s="727"/>
      <c r="S18" s="727"/>
      <c r="T18" s="727"/>
      <c r="U18" s="727"/>
      <c r="V18" s="727"/>
      <c r="W18" s="727"/>
      <c r="X18" s="728"/>
      <c r="Y18" s="461"/>
      <c r="Z18" s="461"/>
      <c r="AA18" s="461"/>
      <c r="AB18" s="462"/>
      <c r="AC18" s="1189"/>
      <c r="AD18" s="1189"/>
      <c r="AE18" s="1189"/>
      <c r="AF18" s="1189"/>
    </row>
    <row r="19" spans="1:32" s="720" customFormat="1" ht="37.5" customHeight="1">
      <c r="A19" s="452"/>
      <c r="B19" s="453"/>
      <c r="C19" s="721"/>
      <c r="D19" s="722"/>
      <c r="E19" s="456"/>
      <c r="F19" s="457"/>
      <c r="G19" s="456"/>
      <c r="H19" s="496" t="s">
        <v>876</v>
      </c>
      <c r="I19" s="779" t="s">
        <v>1419</v>
      </c>
      <c r="J19" s="464" t="s">
        <v>827</v>
      </c>
      <c r="K19" s="730"/>
      <c r="L19" s="731" t="s">
        <v>118</v>
      </c>
      <c r="M19" s="464" t="s">
        <v>830</v>
      </c>
      <c r="N19" s="724"/>
      <c r="O19" s="470"/>
      <c r="P19" s="470"/>
      <c r="Q19" s="470"/>
      <c r="R19" s="470"/>
      <c r="S19" s="470"/>
      <c r="T19" s="470"/>
      <c r="U19" s="470"/>
      <c r="V19" s="470"/>
      <c r="W19" s="470"/>
      <c r="X19" s="475"/>
      <c r="Y19" s="468"/>
      <c r="Z19" s="461"/>
      <c r="AA19" s="461"/>
      <c r="AB19" s="462"/>
      <c r="AC19" s="1189"/>
      <c r="AD19" s="1189"/>
      <c r="AE19" s="1189"/>
      <c r="AF19" s="1189"/>
    </row>
    <row r="20" spans="1:32" s="720" customFormat="1" ht="18.75" customHeight="1">
      <c r="A20" s="452"/>
      <c r="B20" s="453"/>
      <c r="C20" s="721"/>
      <c r="D20" s="722"/>
      <c r="E20" s="456"/>
      <c r="F20" s="457"/>
      <c r="G20" s="456"/>
      <c r="H20" s="469" t="s">
        <v>154</v>
      </c>
      <c r="I20" s="779" t="s">
        <v>1419</v>
      </c>
      <c r="J20" s="464" t="s">
        <v>827</v>
      </c>
      <c r="K20" s="730"/>
      <c r="L20" s="731" t="s">
        <v>118</v>
      </c>
      <c r="M20" s="464" t="s">
        <v>830</v>
      </c>
      <c r="N20" s="724"/>
      <c r="O20" s="470"/>
      <c r="P20" s="470"/>
      <c r="Q20" s="470"/>
      <c r="R20" s="470"/>
      <c r="S20" s="470"/>
      <c r="T20" s="470"/>
      <c r="U20" s="470"/>
      <c r="V20" s="470"/>
      <c r="W20" s="470"/>
      <c r="X20" s="475"/>
      <c r="Y20" s="468"/>
      <c r="Z20" s="461"/>
      <c r="AA20" s="461"/>
      <c r="AB20" s="462"/>
      <c r="AC20" s="1189"/>
      <c r="AD20" s="1189"/>
      <c r="AE20" s="1189"/>
      <c r="AF20" s="1189"/>
    </row>
    <row r="21" spans="1:32" s="720" customFormat="1" ht="18.75" customHeight="1">
      <c r="A21" s="452"/>
      <c r="B21" s="453"/>
      <c r="C21" s="721"/>
      <c r="D21" s="722"/>
      <c r="E21" s="456"/>
      <c r="F21" s="457"/>
      <c r="G21" s="456"/>
      <c r="H21" s="469" t="s">
        <v>854</v>
      </c>
      <c r="I21" s="779" t="s">
        <v>1419</v>
      </c>
      <c r="J21" s="464" t="s">
        <v>827</v>
      </c>
      <c r="K21" s="730"/>
      <c r="L21" s="731" t="s">
        <v>118</v>
      </c>
      <c r="M21" s="464" t="s">
        <v>830</v>
      </c>
      <c r="N21" s="724"/>
      <c r="O21" s="470"/>
      <c r="P21" s="470"/>
      <c r="Q21" s="470"/>
      <c r="R21" s="470"/>
      <c r="S21" s="470"/>
      <c r="T21" s="470"/>
      <c r="U21" s="470"/>
      <c r="V21" s="470"/>
      <c r="W21" s="470"/>
      <c r="X21" s="475"/>
      <c r="Y21" s="468"/>
      <c r="Z21" s="461"/>
      <c r="AA21" s="461"/>
      <c r="AB21" s="462"/>
      <c r="AC21" s="1189"/>
      <c r="AD21" s="1189"/>
      <c r="AE21" s="1189"/>
      <c r="AF21" s="1189"/>
    </row>
    <row r="22" spans="1:32" s="720" customFormat="1" ht="18.75" customHeight="1">
      <c r="A22" s="452"/>
      <c r="B22" s="453"/>
      <c r="C22" s="721"/>
      <c r="D22" s="722"/>
      <c r="E22" s="456"/>
      <c r="F22" s="457"/>
      <c r="G22" s="456"/>
      <c r="H22" s="469" t="s">
        <v>863</v>
      </c>
      <c r="I22" s="779" t="s">
        <v>1419</v>
      </c>
      <c r="J22" s="464" t="s">
        <v>827</v>
      </c>
      <c r="K22" s="730"/>
      <c r="L22" s="731" t="s">
        <v>118</v>
      </c>
      <c r="M22" s="464" t="s">
        <v>830</v>
      </c>
      <c r="N22" s="724"/>
      <c r="O22" s="724"/>
      <c r="P22" s="724"/>
      <c r="Q22" s="724"/>
      <c r="R22" s="724"/>
      <c r="S22" s="724"/>
      <c r="T22" s="724"/>
      <c r="U22" s="724"/>
      <c r="V22" s="724"/>
      <c r="W22" s="724"/>
      <c r="X22" s="726"/>
      <c r="Y22" s="468"/>
      <c r="Z22" s="461"/>
      <c r="AA22" s="461"/>
      <c r="AB22" s="462"/>
      <c r="AC22" s="1189"/>
      <c r="AD22" s="1189"/>
      <c r="AE22" s="1189"/>
      <c r="AF22" s="1189"/>
    </row>
    <row r="23" spans="1:32" s="720" customFormat="1" ht="18.75" customHeight="1">
      <c r="A23" s="452"/>
      <c r="B23" s="453"/>
      <c r="C23" s="721"/>
      <c r="D23" s="722"/>
      <c r="E23" s="456"/>
      <c r="F23" s="457"/>
      <c r="G23" s="456"/>
      <c r="H23" s="732" t="s">
        <v>877</v>
      </c>
      <c r="I23" s="779" t="s">
        <v>1419</v>
      </c>
      <c r="J23" s="464" t="s">
        <v>827</v>
      </c>
      <c r="K23" s="730"/>
      <c r="L23" s="731" t="s">
        <v>118</v>
      </c>
      <c r="M23" s="464" t="s">
        <v>830</v>
      </c>
      <c r="N23" s="724"/>
      <c r="O23" s="724"/>
      <c r="P23" s="724"/>
      <c r="Q23" s="724"/>
      <c r="R23" s="724"/>
      <c r="S23" s="724"/>
      <c r="T23" s="724"/>
      <c r="U23" s="724"/>
      <c r="V23" s="724"/>
      <c r="W23" s="724"/>
      <c r="X23" s="726"/>
      <c r="Y23" s="468"/>
      <c r="Z23" s="461"/>
      <c r="AA23" s="461"/>
      <c r="AB23" s="462"/>
      <c r="AC23" s="1189"/>
      <c r="AD23" s="1189"/>
      <c r="AE23" s="1189"/>
      <c r="AF23" s="1189"/>
    </row>
    <row r="24" spans="1:32" s="720" customFormat="1" ht="18.75" customHeight="1">
      <c r="A24" s="733" t="s">
        <v>118</v>
      </c>
      <c r="B24" s="453">
        <v>52</v>
      </c>
      <c r="C24" s="721" t="s">
        <v>881</v>
      </c>
      <c r="D24" s="733" t="s">
        <v>118</v>
      </c>
      <c r="E24" s="456" t="s">
        <v>882</v>
      </c>
      <c r="F24" s="733" t="s">
        <v>118</v>
      </c>
      <c r="G24" s="456" t="s">
        <v>865</v>
      </c>
      <c r="H24" s="732" t="s">
        <v>866</v>
      </c>
      <c r="I24" s="779" t="s">
        <v>1419</v>
      </c>
      <c r="J24" s="470" t="s">
        <v>827</v>
      </c>
      <c r="K24" s="470"/>
      <c r="L24" s="731" t="s">
        <v>118</v>
      </c>
      <c r="M24" s="470" t="s">
        <v>828</v>
      </c>
      <c r="N24" s="470"/>
      <c r="O24" s="725" t="s">
        <v>118</v>
      </c>
      <c r="P24" s="470" t="s">
        <v>829</v>
      </c>
      <c r="Q24" s="724"/>
      <c r="R24" s="724"/>
      <c r="S24" s="470"/>
      <c r="T24" s="470"/>
      <c r="U24" s="470"/>
      <c r="V24" s="470"/>
      <c r="W24" s="470"/>
      <c r="X24" s="475"/>
      <c r="Y24" s="468"/>
      <c r="Z24" s="461"/>
      <c r="AA24" s="461"/>
      <c r="AB24" s="462"/>
      <c r="AC24" s="1189"/>
      <c r="AD24" s="1189"/>
      <c r="AE24" s="1189"/>
      <c r="AF24" s="1189"/>
    </row>
    <row r="25" spans="1:32" s="720" customFormat="1" ht="18.75" customHeight="1">
      <c r="A25" s="452"/>
      <c r="B25" s="453"/>
      <c r="C25" s="721"/>
      <c r="D25" s="733" t="s">
        <v>118</v>
      </c>
      <c r="E25" s="456" t="s">
        <v>883</v>
      </c>
      <c r="F25" s="733" t="s">
        <v>118</v>
      </c>
      <c r="G25" s="456" t="s">
        <v>868</v>
      </c>
      <c r="H25" s="469" t="s">
        <v>158</v>
      </c>
      <c r="I25" s="779" t="s">
        <v>1419</v>
      </c>
      <c r="J25" s="464" t="s">
        <v>827</v>
      </c>
      <c r="K25" s="730"/>
      <c r="L25" s="731" t="s">
        <v>118</v>
      </c>
      <c r="M25" s="464" t="s">
        <v>830</v>
      </c>
      <c r="N25" s="724"/>
      <c r="O25" s="724"/>
      <c r="P25" s="724"/>
      <c r="Q25" s="724"/>
      <c r="R25" s="724"/>
      <c r="S25" s="724"/>
      <c r="T25" s="724"/>
      <c r="U25" s="724"/>
      <c r="V25" s="724"/>
      <c r="W25" s="724"/>
      <c r="X25" s="726"/>
      <c r="Y25" s="468"/>
      <c r="Z25" s="461"/>
      <c r="AA25" s="461"/>
      <c r="AB25" s="462"/>
      <c r="AC25" s="1189"/>
      <c r="AD25" s="1189"/>
      <c r="AE25" s="1189"/>
      <c r="AF25" s="1189"/>
    </row>
    <row r="26" spans="1:32" s="720" customFormat="1" ht="18.75" customHeight="1">
      <c r="A26" s="452"/>
      <c r="B26" s="453"/>
      <c r="C26" s="721"/>
      <c r="D26" s="722"/>
      <c r="E26" s="456"/>
      <c r="F26" s="457"/>
      <c r="G26" s="456"/>
      <c r="H26" s="469" t="s">
        <v>620</v>
      </c>
      <c r="I26" s="779" t="s">
        <v>1419</v>
      </c>
      <c r="J26" s="464" t="s">
        <v>827</v>
      </c>
      <c r="K26" s="730"/>
      <c r="L26" s="731" t="s">
        <v>118</v>
      </c>
      <c r="M26" s="464" t="s">
        <v>830</v>
      </c>
      <c r="N26" s="724"/>
      <c r="O26" s="724"/>
      <c r="P26" s="724"/>
      <c r="Q26" s="724"/>
      <c r="R26" s="724"/>
      <c r="S26" s="724"/>
      <c r="T26" s="724"/>
      <c r="U26" s="724"/>
      <c r="V26" s="724"/>
      <c r="W26" s="724"/>
      <c r="X26" s="726"/>
      <c r="Y26" s="468"/>
      <c r="Z26" s="461"/>
      <c r="AA26" s="461"/>
      <c r="AB26" s="462"/>
      <c r="AC26" s="1189"/>
      <c r="AD26" s="1189"/>
      <c r="AE26" s="1189"/>
      <c r="AF26" s="1189"/>
    </row>
    <row r="27" spans="1:32" s="720" customFormat="1" ht="18.75" customHeight="1">
      <c r="A27" s="452"/>
      <c r="B27" s="453"/>
      <c r="C27" s="721"/>
      <c r="D27" s="722"/>
      <c r="E27" s="456"/>
      <c r="F27" s="457"/>
      <c r="G27" s="456"/>
      <c r="H27" s="469" t="s">
        <v>159</v>
      </c>
      <c r="I27" s="779" t="s">
        <v>1419</v>
      </c>
      <c r="J27" s="464" t="s">
        <v>827</v>
      </c>
      <c r="K27" s="730"/>
      <c r="L27" s="731" t="s">
        <v>118</v>
      </c>
      <c r="M27" s="464" t="s">
        <v>830</v>
      </c>
      <c r="N27" s="724"/>
      <c r="O27" s="470"/>
      <c r="P27" s="470"/>
      <c r="Q27" s="470"/>
      <c r="R27" s="470"/>
      <c r="S27" s="470"/>
      <c r="T27" s="470"/>
      <c r="U27" s="470"/>
      <c r="V27" s="470"/>
      <c r="W27" s="470"/>
      <c r="X27" s="475"/>
      <c r="Y27" s="468"/>
      <c r="Z27" s="461"/>
      <c r="AA27" s="461"/>
      <c r="AB27" s="462"/>
      <c r="AC27" s="1189"/>
      <c r="AD27" s="1189"/>
      <c r="AE27" s="1189"/>
      <c r="AF27" s="1189"/>
    </row>
    <row r="28" spans="1:32" s="720" customFormat="1" ht="18.75" customHeight="1">
      <c r="A28" s="452"/>
      <c r="B28" s="453"/>
      <c r="C28" s="721"/>
      <c r="D28" s="722"/>
      <c r="E28" s="456"/>
      <c r="F28" s="457"/>
      <c r="G28" s="456"/>
      <c r="H28" s="469" t="s">
        <v>534</v>
      </c>
      <c r="I28" s="779" t="s">
        <v>1419</v>
      </c>
      <c r="J28" s="470" t="s">
        <v>827</v>
      </c>
      <c r="K28" s="470"/>
      <c r="L28" s="731" t="s">
        <v>118</v>
      </c>
      <c r="M28" s="470" t="s">
        <v>828</v>
      </c>
      <c r="N28" s="470"/>
      <c r="O28" s="725" t="s">
        <v>118</v>
      </c>
      <c r="P28" s="470" t="s">
        <v>829</v>
      </c>
      <c r="Q28" s="724"/>
      <c r="R28" s="724"/>
      <c r="S28" s="470"/>
      <c r="T28" s="470"/>
      <c r="U28" s="470"/>
      <c r="V28" s="470"/>
      <c r="W28" s="470"/>
      <c r="X28" s="475"/>
      <c r="Y28" s="468"/>
      <c r="Z28" s="461"/>
      <c r="AA28" s="461"/>
      <c r="AB28" s="462"/>
      <c r="AC28" s="1189"/>
      <c r="AD28" s="1189"/>
      <c r="AE28" s="1189"/>
      <c r="AF28" s="1189"/>
    </row>
    <row r="29" spans="1:32" s="720" customFormat="1" ht="18.75" customHeight="1">
      <c r="A29" s="452"/>
      <c r="B29" s="453"/>
      <c r="C29" s="721"/>
      <c r="D29" s="722"/>
      <c r="E29" s="456"/>
      <c r="F29" s="457"/>
      <c r="G29" s="456"/>
      <c r="H29" s="469" t="s">
        <v>1089</v>
      </c>
      <c r="I29" s="779" t="s">
        <v>1419</v>
      </c>
      <c r="J29" s="470" t="s">
        <v>827</v>
      </c>
      <c r="K29" s="470"/>
      <c r="L29" s="731" t="s">
        <v>118</v>
      </c>
      <c r="M29" s="470" t="s">
        <v>828</v>
      </c>
      <c r="N29" s="470"/>
      <c r="O29" s="725" t="s">
        <v>118</v>
      </c>
      <c r="P29" s="470" t="s">
        <v>829</v>
      </c>
      <c r="Q29" s="724"/>
      <c r="R29" s="724"/>
      <c r="S29" s="724"/>
      <c r="T29" s="724"/>
      <c r="U29" s="724"/>
      <c r="V29" s="724"/>
      <c r="W29" s="724"/>
      <c r="X29" s="726"/>
      <c r="Y29" s="468"/>
      <c r="Z29" s="461"/>
      <c r="AA29" s="461"/>
      <c r="AB29" s="462"/>
      <c r="AC29" s="1189"/>
      <c r="AD29" s="1189"/>
      <c r="AE29" s="1189"/>
      <c r="AF29" s="1189"/>
    </row>
    <row r="30" spans="1:32" s="720" customFormat="1" ht="18.75" customHeight="1">
      <c r="A30" s="452"/>
      <c r="B30" s="453"/>
      <c r="C30" s="721"/>
      <c r="D30" s="722"/>
      <c r="E30" s="456"/>
      <c r="F30" s="457"/>
      <c r="G30" s="456"/>
      <c r="H30" s="477" t="s">
        <v>884</v>
      </c>
      <c r="I30" s="779" t="s">
        <v>1419</v>
      </c>
      <c r="J30" s="464" t="s">
        <v>827</v>
      </c>
      <c r="K30" s="730"/>
      <c r="L30" s="731" t="s">
        <v>118</v>
      </c>
      <c r="M30" s="470" t="s">
        <v>1090</v>
      </c>
      <c r="N30" s="470"/>
      <c r="O30" s="725" t="s">
        <v>118</v>
      </c>
      <c r="P30" s="470" t="s">
        <v>1091</v>
      </c>
      <c r="Q30" s="724"/>
      <c r="R30" s="724"/>
      <c r="S30" s="724"/>
      <c r="T30" s="724"/>
      <c r="U30" s="724"/>
      <c r="V30" s="724"/>
      <c r="W30" s="724"/>
      <c r="X30" s="726"/>
      <c r="Y30" s="468"/>
      <c r="Z30" s="461"/>
      <c r="AA30" s="461"/>
      <c r="AB30" s="462"/>
      <c r="AC30" s="1189"/>
      <c r="AD30" s="1189"/>
      <c r="AE30" s="1189"/>
      <c r="AF30" s="1189"/>
    </row>
    <row r="31" spans="1:32" s="720" customFormat="1" ht="18.75" customHeight="1">
      <c r="A31" s="452"/>
      <c r="B31" s="453"/>
      <c r="C31" s="721"/>
      <c r="D31" s="722"/>
      <c r="E31" s="456"/>
      <c r="F31" s="457"/>
      <c r="G31" s="456"/>
      <c r="H31" s="469" t="s">
        <v>878</v>
      </c>
      <c r="I31" s="779" t="s">
        <v>1419</v>
      </c>
      <c r="J31" s="464" t="s">
        <v>827</v>
      </c>
      <c r="K31" s="730"/>
      <c r="L31" s="731" t="s">
        <v>118</v>
      </c>
      <c r="M31" s="464" t="s">
        <v>830</v>
      </c>
      <c r="N31" s="724"/>
      <c r="O31" s="724"/>
      <c r="P31" s="724"/>
      <c r="Q31" s="724"/>
      <c r="R31" s="724"/>
      <c r="S31" s="724"/>
      <c r="T31" s="724"/>
      <c r="U31" s="724"/>
      <c r="V31" s="724"/>
      <c r="W31" s="724"/>
      <c r="X31" s="726"/>
      <c r="Y31" s="468"/>
      <c r="Z31" s="461"/>
      <c r="AA31" s="461"/>
      <c r="AB31" s="462"/>
      <c r="AC31" s="1189"/>
      <c r="AD31" s="1189"/>
      <c r="AE31" s="1189"/>
      <c r="AF31" s="1189"/>
    </row>
    <row r="32" spans="1:32" s="720" customFormat="1" ht="18.75" customHeight="1">
      <c r="A32" s="452"/>
      <c r="B32" s="453"/>
      <c r="C32" s="721"/>
      <c r="D32" s="722"/>
      <c r="E32" s="456"/>
      <c r="F32" s="457"/>
      <c r="G32" s="456"/>
      <c r="H32" s="477" t="s">
        <v>621</v>
      </c>
      <c r="I32" s="779" t="s">
        <v>1419</v>
      </c>
      <c r="J32" s="464" t="s">
        <v>827</v>
      </c>
      <c r="K32" s="730"/>
      <c r="L32" s="731" t="s">
        <v>118</v>
      </c>
      <c r="M32" s="464" t="s">
        <v>830</v>
      </c>
      <c r="N32" s="724"/>
      <c r="O32" s="724"/>
      <c r="P32" s="724"/>
      <c r="Q32" s="724"/>
      <c r="R32" s="724"/>
      <c r="S32" s="724"/>
      <c r="T32" s="724"/>
      <c r="U32" s="724"/>
      <c r="V32" s="724"/>
      <c r="W32" s="724"/>
      <c r="X32" s="726"/>
      <c r="Y32" s="468"/>
      <c r="Z32" s="461"/>
      <c r="AA32" s="461"/>
      <c r="AB32" s="462"/>
      <c r="AC32" s="1189"/>
      <c r="AD32" s="1189"/>
      <c r="AE32" s="1189"/>
      <c r="AF32" s="1189"/>
    </row>
    <row r="33" spans="1:32" s="720" customFormat="1" ht="18.75" customHeight="1">
      <c r="A33" s="452"/>
      <c r="B33" s="453"/>
      <c r="C33" s="721"/>
      <c r="D33" s="722"/>
      <c r="E33" s="456"/>
      <c r="F33" s="457"/>
      <c r="G33" s="456"/>
      <c r="H33" s="469" t="s">
        <v>622</v>
      </c>
      <c r="I33" s="779" t="s">
        <v>1419</v>
      </c>
      <c r="J33" s="464" t="s">
        <v>827</v>
      </c>
      <c r="K33" s="730"/>
      <c r="L33" s="731" t="s">
        <v>118</v>
      </c>
      <c r="M33" s="464" t="s">
        <v>830</v>
      </c>
      <c r="N33" s="724"/>
      <c r="O33" s="724"/>
      <c r="P33" s="724"/>
      <c r="Q33" s="724"/>
      <c r="R33" s="724"/>
      <c r="S33" s="724"/>
      <c r="T33" s="724"/>
      <c r="U33" s="724"/>
      <c r="V33" s="724"/>
      <c r="W33" s="724"/>
      <c r="X33" s="726"/>
      <c r="Y33" s="468"/>
      <c r="Z33" s="461"/>
      <c r="AA33" s="461"/>
      <c r="AB33" s="462"/>
      <c r="AC33" s="1189"/>
      <c r="AD33" s="1189"/>
      <c r="AE33" s="1189"/>
      <c r="AF33" s="1189"/>
    </row>
    <row r="34" spans="1:32" s="720" customFormat="1" ht="18.75" customHeight="1">
      <c r="A34" s="452"/>
      <c r="B34" s="453"/>
      <c r="C34" s="721"/>
      <c r="D34" s="722"/>
      <c r="E34" s="456"/>
      <c r="F34" s="457"/>
      <c r="G34" s="456"/>
      <c r="H34" s="469" t="s">
        <v>623</v>
      </c>
      <c r="I34" s="779" t="s">
        <v>1419</v>
      </c>
      <c r="J34" s="464" t="s">
        <v>827</v>
      </c>
      <c r="K34" s="730"/>
      <c r="L34" s="731" t="s">
        <v>118</v>
      </c>
      <c r="M34" s="464" t="s">
        <v>830</v>
      </c>
      <c r="N34" s="724"/>
      <c r="O34" s="724"/>
      <c r="P34" s="724"/>
      <c r="Q34" s="724"/>
      <c r="R34" s="724"/>
      <c r="S34" s="724"/>
      <c r="T34" s="724"/>
      <c r="U34" s="724"/>
      <c r="V34" s="724"/>
      <c r="W34" s="724"/>
      <c r="X34" s="726"/>
      <c r="Y34" s="468"/>
      <c r="Z34" s="461"/>
      <c r="AA34" s="461"/>
      <c r="AB34" s="462"/>
      <c r="AC34" s="1189"/>
      <c r="AD34" s="1189"/>
      <c r="AE34" s="1189"/>
      <c r="AF34" s="1189"/>
    </row>
    <row r="35" spans="1:32" s="720" customFormat="1" ht="18.75" customHeight="1">
      <c r="A35" s="452"/>
      <c r="B35" s="453"/>
      <c r="C35" s="721"/>
      <c r="D35" s="722"/>
      <c r="E35" s="456"/>
      <c r="F35" s="457"/>
      <c r="G35" s="456"/>
      <c r="H35" s="469" t="s">
        <v>624</v>
      </c>
      <c r="I35" s="779" t="s">
        <v>1419</v>
      </c>
      <c r="J35" s="464" t="s">
        <v>827</v>
      </c>
      <c r="K35" s="730"/>
      <c r="L35" s="731" t="s">
        <v>118</v>
      </c>
      <c r="M35" s="464" t="s">
        <v>830</v>
      </c>
      <c r="N35" s="724"/>
      <c r="O35" s="724"/>
      <c r="P35" s="724"/>
      <c r="Q35" s="724"/>
      <c r="R35" s="724"/>
      <c r="S35" s="724"/>
      <c r="T35" s="724"/>
      <c r="U35" s="724"/>
      <c r="V35" s="724"/>
      <c r="W35" s="724"/>
      <c r="X35" s="726"/>
      <c r="Y35" s="468"/>
      <c r="Z35" s="461"/>
      <c r="AA35" s="461"/>
      <c r="AB35" s="462"/>
      <c r="AC35" s="1189"/>
      <c r="AD35" s="1189"/>
      <c r="AE35" s="1189"/>
      <c r="AF35" s="1189"/>
    </row>
    <row r="36" spans="1:32" s="720" customFormat="1" ht="18.75" customHeight="1">
      <c r="A36" s="452"/>
      <c r="B36" s="453"/>
      <c r="C36" s="721"/>
      <c r="D36" s="722"/>
      <c r="E36" s="456"/>
      <c r="F36" s="457"/>
      <c r="G36" s="456"/>
      <c r="H36" s="469" t="s">
        <v>1092</v>
      </c>
      <c r="I36" s="779" t="s">
        <v>1419</v>
      </c>
      <c r="J36" s="470" t="s">
        <v>827</v>
      </c>
      <c r="K36" s="470"/>
      <c r="L36" s="731" t="s">
        <v>118</v>
      </c>
      <c r="M36" s="464" t="s">
        <v>830</v>
      </c>
      <c r="N36" s="470"/>
      <c r="O36" s="470"/>
      <c r="P36" s="470"/>
      <c r="Q36" s="724"/>
      <c r="R36" s="724"/>
      <c r="S36" s="724"/>
      <c r="T36" s="724"/>
      <c r="U36" s="724"/>
      <c r="V36" s="724"/>
      <c r="W36" s="724"/>
      <c r="X36" s="726"/>
      <c r="Y36" s="468"/>
      <c r="Z36" s="461"/>
      <c r="AA36" s="461"/>
      <c r="AB36" s="462"/>
      <c r="AC36" s="1189"/>
      <c r="AD36" s="1189"/>
      <c r="AE36" s="1189"/>
      <c r="AF36" s="1189"/>
    </row>
    <row r="37" spans="1:32" s="720" customFormat="1" ht="18.75" customHeight="1">
      <c r="A37" s="452"/>
      <c r="B37" s="453"/>
      <c r="C37" s="721"/>
      <c r="D37" s="722"/>
      <c r="E37" s="456"/>
      <c r="F37" s="457"/>
      <c r="G37" s="456"/>
      <c r="H37" s="469" t="s">
        <v>1093</v>
      </c>
      <c r="I37" s="779" t="s">
        <v>1419</v>
      </c>
      <c r="J37" s="470" t="s">
        <v>827</v>
      </c>
      <c r="K37" s="470"/>
      <c r="L37" s="731" t="s">
        <v>118</v>
      </c>
      <c r="M37" s="464" t="s">
        <v>830</v>
      </c>
      <c r="N37" s="470"/>
      <c r="O37" s="470"/>
      <c r="P37" s="470"/>
      <c r="Q37" s="724"/>
      <c r="R37" s="724"/>
      <c r="S37" s="724"/>
      <c r="T37" s="724"/>
      <c r="U37" s="724"/>
      <c r="V37" s="724"/>
      <c r="W37" s="724"/>
      <c r="X37" s="726"/>
      <c r="Y37" s="468"/>
      <c r="Z37" s="461"/>
      <c r="AA37" s="461"/>
      <c r="AB37" s="462"/>
      <c r="AC37" s="1189"/>
      <c r="AD37" s="1189"/>
      <c r="AE37" s="1189"/>
      <c r="AF37" s="1189"/>
    </row>
    <row r="38" spans="1:32" s="720" customFormat="1" ht="18.75" customHeight="1">
      <c r="A38" s="452"/>
      <c r="B38" s="453"/>
      <c r="C38" s="721"/>
      <c r="D38" s="722"/>
      <c r="E38" s="456"/>
      <c r="F38" s="457"/>
      <c r="G38" s="456"/>
      <c r="H38" s="476" t="s">
        <v>1094</v>
      </c>
      <c r="I38" s="779" t="s">
        <v>1419</v>
      </c>
      <c r="J38" s="470" t="s">
        <v>827</v>
      </c>
      <c r="K38" s="470"/>
      <c r="L38" s="731" t="s">
        <v>118</v>
      </c>
      <c r="M38" s="470" t="s">
        <v>828</v>
      </c>
      <c r="N38" s="470"/>
      <c r="O38" s="731" t="s">
        <v>118</v>
      </c>
      <c r="P38" s="470" t="s">
        <v>829</v>
      </c>
      <c r="Q38" s="727"/>
      <c r="R38" s="727"/>
      <c r="S38" s="727"/>
      <c r="T38" s="727"/>
      <c r="U38" s="734"/>
      <c r="V38" s="734"/>
      <c r="W38" s="734"/>
      <c r="X38" s="735"/>
      <c r="Y38" s="468"/>
      <c r="Z38" s="461"/>
      <c r="AA38" s="461"/>
      <c r="AB38" s="462"/>
      <c r="AC38" s="1189"/>
      <c r="AD38" s="1189"/>
      <c r="AE38" s="1189"/>
      <c r="AF38" s="1189"/>
    </row>
    <row r="39" spans="1:32" s="720" customFormat="1" ht="18.75" customHeight="1">
      <c r="A39" s="452"/>
      <c r="B39" s="453"/>
      <c r="C39" s="721"/>
      <c r="D39" s="722"/>
      <c r="E39" s="456"/>
      <c r="F39" s="457"/>
      <c r="G39" s="456"/>
      <c r="H39" s="469" t="s">
        <v>843</v>
      </c>
      <c r="I39" s="779" t="s">
        <v>1419</v>
      </c>
      <c r="J39" s="470" t="s">
        <v>827</v>
      </c>
      <c r="K39" s="470"/>
      <c r="L39" s="731" t="s">
        <v>118</v>
      </c>
      <c r="M39" s="470" t="s">
        <v>831</v>
      </c>
      <c r="N39" s="470"/>
      <c r="O39" s="731" t="s">
        <v>118</v>
      </c>
      <c r="P39" s="470" t="s">
        <v>832</v>
      </c>
      <c r="Q39" s="719"/>
      <c r="R39" s="725" t="s">
        <v>118</v>
      </c>
      <c r="S39" s="470" t="s">
        <v>844</v>
      </c>
      <c r="T39" s="470"/>
      <c r="U39" s="470"/>
      <c r="V39" s="470"/>
      <c r="W39" s="470"/>
      <c r="X39" s="475"/>
      <c r="Y39" s="468"/>
      <c r="Z39" s="461"/>
      <c r="AA39" s="461"/>
      <c r="AB39" s="462"/>
      <c r="AC39" s="1189"/>
      <c r="AD39" s="1189"/>
      <c r="AE39" s="1189"/>
      <c r="AF39" s="1189"/>
    </row>
    <row r="40" spans="1:32" s="720" customFormat="1" ht="18.75" customHeight="1">
      <c r="A40" s="452"/>
      <c r="B40" s="453"/>
      <c r="C40" s="454"/>
      <c r="D40" s="455"/>
      <c r="E40" s="456"/>
      <c r="F40" s="457"/>
      <c r="G40" s="472"/>
      <c r="H40" s="1191" t="s">
        <v>1399</v>
      </c>
      <c r="I40" s="736" t="s">
        <v>118</v>
      </c>
      <c r="J40" s="478" t="s">
        <v>827</v>
      </c>
      <c r="K40" s="478"/>
      <c r="L40" s="737"/>
      <c r="M40" s="738"/>
      <c r="N40" s="738"/>
      <c r="O40" s="737"/>
      <c r="P40" s="738"/>
      <c r="Q40" s="739"/>
      <c r="R40" s="737"/>
      <c r="S40" s="738"/>
      <c r="T40" s="739"/>
      <c r="U40" s="740" t="s">
        <v>118</v>
      </c>
      <c r="V40" s="478" t="s">
        <v>1400</v>
      </c>
      <c r="W40" s="734"/>
      <c r="X40" s="735"/>
      <c r="Y40" s="461"/>
      <c r="Z40" s="461"/>
      <c r="AA40" s="461"/>
      <c r="AB40" s="462"/>
      <c r="AC40" s="1189"/>
      <c r="AD40" s="1189"/>
      <c r="AE40" s="1189"/>
      <c r="AF40" s="1189"/>
    </row>
    <row r="41" spans="1:32" s="720" customFormat="1" ht="18.75" customHeight="1">
      <c r="A41" s="452"/>
      <c r="B41" s="453"/>
      <c r="C41" s="454"/>
      <c r="D41" s="455"/>
      <c r="E41" s="456"/>
      <c r="F41" s="457"/>
      <c r="G41" s="472"/>
      <c r="H41" s="1192"/>
      <c r="I41" s="733" t="s">
        <v>118</v>
      </c>
      <c r="J41" s="458" t="s">
        <v>1401</v>
      </c>
      <c r="K41" s="458"/>
      <c r="L41" s="741"/>
      <c r="M41" s="741" t="s">
        <v>118</v>
      </c>
      <c r="N41" s="458" t="s">
        <v>1402</v>
      </c>
      <c r="O41" s="741"/>
      <c r="P41" s="741"/>
      <c r="Q41" s="741" t="s">
        <v>118</v>
      </c>
      <c r="R41" s="458" t="s">
        <v>1403</v>
      </c>
      <c r="S41" s="416"/>
      <c r="T41" s="458"/>
      <c r="U41" s="741" t="s">
        <v>118</v>
      </c>
      <c r="V41" s="458" t="s">
        <v>1404</v>
      </c>
      <c r="W41" s="742"/>
      <c r="X41" s="743"/>
      <c r="Y41" s="461"/>
      <c r="Z41" s="461"/>
      <c r="AA41" s="461"/>
      <c r="AB41" s="462"/>
      <c r="AC41" s="1189"/>
      <c r="AD41" s="1189"/>
      <c r="AE41" s="1189"/>
      <c r="AF41" s="1189"/>
    </row>
    <row r="42" spans="1:32" s="720" customFormat="1" ht="18.75" customHeight="1">
      <c r="A42" s="452"/>
      <c r="B42" s="453"/>
      <c r="C42" s="454"/>
      <c r="D42" s="455"/>
      <c r="E42" s="456"/>
      <c r="F42" s="457"/>
      <c r="G42" s="472"/>
      <c r="H42" s="1192"/>
      <c r="I42" s="733" t="s">
        <v>118</v>
      </c>
      <c r="J42" s="458" t="s">
        <v>1405</v>
      </c>
      <c r="K42" s="458"/>
      <c r="L42" s="741"/>
      <c r="M42" s="741" t="s">
        <v>118</v>
      </c>
      <c r="N42" s="458" t="s">
        <v>1406</v>
      </c>
      <c r="O42" s="741"/>
      <c r="P42" s="741"/>
      <c r="Q42" s="741" t="s">
        <v>118</v>
      </c>
      <c r="R42" s="458" t="s">
        <v>1407</v>
      </c>
      <c r="S42" s="416"/>
      <c r="T42" s="458"/>
      <c r="U42" s="741" t="s">
        <v>118</v>
      </c>
      <c r="V42" s="458" t="s">
        <v>1408</v>
      </c>
      <c r="W42" s="742"/>
      <c r="X42" s="743"/>
      <c r="Y42" s="461"/>
      <c r="Z42" s="461"/>
      <c r="AA42" s="461"/>
      <c r="AB42" s="462"/>
      <c r="AC42" s="1189"/>
      <c r="AD42" s="1189"/>
      <c r="AE42" s="1189"/>
      <c r="AF42" s="1189"/>
    </row>
    <row r="43" spans="1:32" s="720" customFormat="1" ht="18.75" customHeight="1">
      <c r="A43" s="452"/>
      <c r="B43" s="453"/>
      <c r="C43" s="454"/>
      <c r="D43" s="455"/>
      <c r="E43" s="456"/>
      <c r="F43" s="457"/>
      <c r="G43" s="472"/>
      <c r="H43" s="1192"/>
      <c r="I43" s="733" t="s">
        <v>118</v>
      </c>
      <c r="J43" s="458" t="s">
        <v>1409</v>
      </c>
      <c r="K43" s="458"/>
      <c r="L43" s="741"/>
      <c r="M43" s="741" t="s">
        <v>118</v>
      </c>
      <c r="N43" s="458" t="s">
        <v>1410</v>
      </c>
      <c r="O43" s="741"/>
      <c r="P43" s="741"/>
      <c r="Q43" s="741" t="s">
        <v>118</v>
      </c>
      <c r="R43" s="458" t="s">
        <v>1411</v>
      </c>
      <c r="S43" s="416"/>
      <c r="T43" s="458"/>
      <c r="U43" s="741" t="s">
        <v>118</v>
      </c>
      <c r="V43" s="458" t="s">
        <v>1412</v>
      </c>
      <c r="W43" s="742"/>
      <c r="X43" s="743"/>
      <c r="Y43" s="461"/>
      <c r="Z43" s="461"/>
      <c r="AA43" s="461"/>
      <c r="AB43" s="462"/>
      <c r="AC43" s="1189"/>
      <c r="AD43" s="1189"/>
      <c r="AE43" s="1189"/>
      <c r="AF43" s="1189"/>
    </row>
    <row r="44" spans="1:32" s="720" customFormat="1" ht="18.75" customHeight="1">
      <c r="A44" s="452"/>
      <c r="B44" s="453"/>
      <c r="C44" s="454"/>
      <c r="D44" s="455"/>
      <c r="E44" s="456"/>
      <c r="F44" s="457"/>
      <c r="G44" s="472"/>
      <c r="H44" s="1192"/>
      <c r="I44" s="733" t="s">
        <v>118</v>
      </c>
      <c r="J44" s="458" t="s">
        <v>1413</v>
      </c>
      <c r="K44" s="458"/>
      <c r="L44" s="741"/>
      <c r="M44" s="741" t="s">
        <v>118</v>
      </c>
      <c r="N44" s="458" t="s">
        <v>1414</v>
      </c>
      <c r="O44" s="741"/>
      <c r="P44" s="741"/>
      <c r="Q44" s="741" t="s">
        <v>118</v>
      </c>
      <c r="R44" s="458" t="s">
        <v>1415</v>
      </c>
      <c r="S44" s="416"/>
      <c r="T44" s="458"/>
      <c r="U44" s="741" t="s">
        <v>118</v>
      </c>
      <c r="V44" s="458" t="s">
        <v>1416</v>
      </c>
      <c r="W44" s="742"/>
      <c r="X44" s="743"/>
      <c r="Y44" s="461"/>
      <c r="Z44" s="461"/>
      <c r="AA44" s="461"/>
      <c r="AB44" s="462"/>
      <c r="AC44" s="1189"/>
      <c r="AD44" s="1189"/>
      <c r="AE44" s="1189"/>
      <c r="AF44" s="1189"/>
    </row>
    <row r="45" spans="1:32" s="720" customFormat="1" ht="18.75" customHeight="1">
      <c r="A45" s="483"/>
      <c r="B45" s="718"/>
      <c r="C45" s="484"/>
      <c r="D45" s="436"/>
      <c r="E45" s="441"/>
      <c r="F45" s="485"/>
      <c r="G45" s="486"/>
      <c r="H45" s="1193"/>
      <c r="I45" s="744" t="s">
        <v>118</v>
      </c>
      <c r="J45" s="438" t="s">
        <v>1417</v>
      </c>
      <c r="K45" s="438"/>
      <c r="L45" s="745"/>
      <c r="M45" s="745"/>
      <c r="N45" s="438"/>
      <c r="O45" s="745"/>
      <c r="P45" s="745"/>
      <c r="Q45" s="745"/>
      <c r="R45" s="438"/>
      <c r="S45" s="746"/>
      <c r="T45" s="438"/>
      <c r="U45" s="745"/>
      <c r="V45" s="438"/>
      <c r="W45" s="747"/>
      <c r="X45" s="748"/>
      <c r="Y45" s="487"/>
      <c r="Z45" s="487"/>
      <c r="AA45" s="487"/>
      <c r="AB45" s="488"/>
      <c r="AC45" s="1190"/>
      <c r="AD45" s="1190"/>
      <c r="AE45" s="1190"/>
      <c r="AF45" s="1190"/>
    </row>
    <row r="46" spans="1:32" s="720" customFormat="1" ht="18.75" customHeight="1">
      <c r="A46" s="442"/>
      <c r="B46" s="717"/>
      <c r="C46" s="749"/>
      <c r="D46" s="750"/>
      <c r="E46" s="433"/>
      <c r="F46" s="444"/>
      <c r="G46" s="433"/>
      <c r="H46" s="445" t="s">
        <v>862</v>
      </c>
      <c r="I46" s="446" t="s">
        <v>118</v>
      </c>
      <c r="J46" s="447" t="s">
        <v>859</v>
      </c>
      <c r="K46" s="751"/>
      <c r="L46" s="448"/>
      <c r="M46" s="449" t="s">
        <v>118</v>
      </c>
      <c r="N46" s="447" t="s">
        <v>860</v>
      </c>
      <c r="O46" s="753"/>
      <c r="P46" s="753"/>
      <c r="Q46" s="753"/>
      <c r="R46" s="753"/>
      <c r="S46" s="753"/>
      <c r="T46" s="753"/>
      <c r="U46" s="753"/>
      <c r="V46" s="753"/>
      <c r="W46" s="753"/>
      <c r="X46" s="758"/>
      <c r="Y46" s="755" t="s">
        <v>118</v>
      </c>
      <c r="Z46" s="431" t="s">
        <v>533</v>
      </c>
      <c r="AA46" s="431"/>
      <c r="AB46" s="451"/>
      <c r="AC46" s="1188"/>
      <c r="AD46" s="1188"/>
      <c r="AE46" s="1188"/>
      <c r="AF46" s="1188"/>
    </row>
    <row r="47" spans="1:32" s="720" customFormat="1" ht="18.75" customHeight="1">
      <c r="A47" s="452"/>
      <c r="B47" s="453"/>
      <c r="C47" s="721"/>
      <c r="D47" s="722"/>
      <c r="E47" s="456"/>
      <c r="F47" s="457"/>
      <c r="G47" s="456"/>
      <c r="H47" s="1185" t="s">
        <v>90</v>
      </c>
      <c r="I47" s="481" t="s">
        <v>118</v>
      </c>
      <c r="J47" s="478" t="s">
        <v>827</v>
      </c>
      <c r="K47" s="478"/>
      <c r="L47" s="756"/>
      <c r="M47" s="482" t="s">
        <v>118</v>
      </c>
      <c r="N47" s="478" t="s">
        <v>845</v>
      </c>
      <c r="O47" s="478"/>
      <c r="P47" s="756"/>
      <c r="Q47" s="482" t="s">
        <v>118</v>
      </c>
      <c r="R47" s="756" t="s">
        <v>846</v>
      </c>
      <c r="S47" s="756"/>
      <c r="T47" s="756"/>
      <c r="U47" s="740" t="s">
        <v>118</v>
      </c>
      <c r="V47" s="756" t="s">
        <v>847</v>
      </c>
      <c r="W47" s="756"/>
      <c r="X47" s="757"/>
      <c r="Y47" s="733" t="s">
        <v>118</v>
      </c>
      <c r="Z47" s="458" t="s">
        <v>826</v>
      </c>
      <c r="AA47" s="461"/>
      <c r="AB47" s="462"/>
      <c r="AC47" s="1189"/>
      <c r="AD47" s="1189"/>
      <c r="AE47" s="1189"/>
      <c r="AF47" s="1189"/>
    </row>
    <row r="48" spans="1:32" s="720" customFormat="1" ht="18.75" customHeight="1">
      <c r="A48" s="452"/>
      <c r="B48" s="453"/>
      <c r="C48" s="721"/>
      <c r="D48" s="722"/>
      <c r="E48" s="456"/>
      <c r="F48" s="457"/>
      <c r="G48" s="456"/>
      <c r="H48" s="1186"/>
      <c r="I48" s="474" t="s">
        <v>118</v>
      </c>
      <c r="J48" s="458" t="s">
        <v>848</v>
      </c>
      <c r="K48" s="458"/>
      <c r="L48" s="416"/>
      <c r="M48" s="789" t="s">
        <v>118</v>
      </c>
      <c r="N48" s="458" t="s">
        <v>849</v>
      </c>
      <c r="O48" s="458"/>
      <c r="P48" s="416"/>
      <c r="Q48" s="789" t="s">
        <v>118</v>
      </c>
      <c r="R48" s="416" t="s">
        <v>879</v>
      </c>
      <c r="S48" s="416"/>
      <c r="T48" s="416"/>
      <c r="U48" s="416"/>
      <c r="V48" s="416"/>
      <c r="W48" s="416"/>
      <c r="X48" s="460"/>
      <c r="Y48" s="468"/>
      <c r="Z48" s="461"/>
      <c r="AA48" s="461"/>
      <c r="AB48" s="462"/>
      <c r="AC48" s="1189"/>
      <c r="AD48" s="1189"/>
      <c r="AE48" s="1189"/>
      <c r="AF48" s="1189"/>
    </row>
    <row r="49" spans="1:32" s="720" customFormat="1" ht="18.75" customHeight="1">
      <c r="A49" s="452"/>
      <c r="B49" s="453"/>
      <c r="C49" s="721"/>
      <c r="D49" s="722"/>
      <c r="E49" s="456"/>
      <c r="F49" s="457"/>
      <c r="G49" s="456"/>
      <c r="H49" s="1187"/>
      <c r="I49" s="463" t="s">
        <v>118</v>
      </c>
      <c r="J49" s="464" t="s">
        <v>880</v>
      </c>
      <c r="K49" s="464"/>
      <c r="L49" s="465"/>
      <c r="M49" s="731"/>
      <c r="N49" s="464"/>
      <c r="O49" s="464"/>
      <c r="P49" s="465"/>
      <c r="Q49" s="731"/>
      <c r="R49" s="465"/>
      <c r="S49" s="465"/>
      <c r="T49" s="465"/>
      <c r="U49" s="465"/>
      <c r="V49" s="465"/>
      <c r="W49" s="465"/>
      <c r="X49" s="467"/>
      <c r="Y49" s="468"/>
      <c r="Z49" s="461"/>
      <c r="AA49" s="461"/>
      <c r="AB49" s="462"/>
      <c r="AC49" s="1189"/>
      <c r="AD49" s="1189"/>
      <c r="AE49" s="1189"/>
      <c r="AF49" s="1189"/>
    </row>
    <row r="50" spans="1:32" s="720" customFormat="1" ht="18.75" customHeight="1">
      <c r="A50" s="452"/>
      <c r="B50" s="453"/>
      <c r="C50" s="721"/>
      <c r="D50" s="722"/>
      <c r="E50" s="456"/>
      <c r="F50" s="457"/>
      <c r="G50" s="456"/>
      <c r="H50" s="469" t="s">
        <v>91</v>
      </c>
      <c r="I50" s="779" t="s">
        <v>1419</v>
      </c>
      <c r="J50" s="470" t="s">
        <v>833</v>
      </c>
      <c r="K50" s="724"/>
      <c r="L50" s="471"/>
      <c r="M50" s="731" t="s">
        <v>118</v>
      </c>
      <c r="N50" s="470" t="s">
        <v>834</v>
      </c>
      <c r="O50" s="724"/>
      <c r="P50" s="724"/>
      <c r="Q50" s="724"/>
      <c r="R50" s="724"/>
      <c r="S50" s="724"/>
      <c r="T50" s="724"/>
      <c r="U50" s="724"/>
      <c r="V50" s="724"/>
      <c r="W50" s="724"/>
      <c r="X50" s="726"/>
      <c r="Y50" s="468"/>
      <c r="Z50" s="461"/>
      <c r="AA50" s="461"/>
      <c r="AB50" s="462"/>
      <c r="AC50" s="1189"/>
      <c r="AD50" s="1189"/>
      <c r="AE50" s="1189"/>
      <c r="AF50" s="1189"/>
    </row>
    <row r="51" spans="1:32" s="720" customFormat="1" ht="18.75" customHeight="1">
      <c r="A51" s="452"/>
      <c r="B51" s="453"/>
      <c r="C51" s="721"/>
      <c r="D51" s="722"/>
      <c r="E51" s="456"/>
      <c r="F51" s="457"/>
      <c r="G51" s="456"/>
      <c r="H51" s="469" t="s">
        <v>875</v>
      </c>
      <c r="I51" s="779" t="s">
        <v>1419</v>
      </c>
      <c r="J51" s="470" t="s">
        <v>873</v>
      </c>
      <c r="K51" s="724"/>
      <c r="L51" s="471"/>
      <c r="M51" s="731" t="s">
        <v>118</v>
      </c>
      <c r="N51" s="470" t="s">
        <v>874</v>
      </c>
      <c r="O51" s="724"/>
      <c r="P51" s="724"/>
      <c r="Q51" s="724"/>
      <c r="R51" s="724"/>
      <c r="S51" s="724"/>
      <c r="T51" s="724"/>
      <c r="U51" s="724"/>
      <c r="V51" s="724"/>
      <c r="W51" s="724"/>
      <c r="X51" s="726"/>
      <c r="Y51" s="468"/>
      <c r="Z51" s="461"/>
      <c r="AA51" s="461"/>
      <c r="AB51" s="462"/>
      <c r="AC51" s="1189"/>
      <c r="AD51" s="1189"/>
      <c r="AE51" s="1189"/>
      <c r="AF51" s="1189"/>
    </row>
    <row r="52" spans="1:32" s="720" customFormat="1" ht="18.75" customHeight="1">
      <c r="A52" s="452"/>
      <c r="B52" s="453"/>
      <c r="C52" s="721"/>
      <c r="D52" s="722"/>
      <c r="E52" s="456"/>
      <c r="F52" s="457"/>
      <c r="G52" s="456"/>
      <c r="H52" s="469" t="s">
        <v>619</v>
      </c>
      <c r="I52" s="779" t="s">
        <v>1419</v>
      </c>
      <c r="J52" s="470" t="s">
        <v>873</v>
      </c>
      <c r="K52" s="724"/>
      <c r="L52" s="471"/>
      <c r="M52" s="731" t="s">
        <v>118</v>
      </c>
      <c r="N52" s="470" t="s">
        <v>874</v>
      </c>
      <c r="O52" s="724"/>
      <c r="P52" s="724"/>
      <c r="Q52" s="724"/>
      <c r="R52" s="724"/>
      <c r="S52" s="724"/>
      <c r="T52" s="724"/>
      <c r="U52" s="724"/>
      <c r="V52" s="724"/>
      <c r="W52" s="724"/>
      <c r="X52" s="726"/>
      <c r="Y52" s="468"/>
      <c r="Z52" s="461"/>
      <c r="AA52" s="461"/>
      <c r="AB52" s="462"/>
      <c r="AC52" s="1189"/>
      <c r="AD52" s="1189"/>
      <c r="AE52" s="1189"/>
      <c r="AF52" s="1189"/>
    </row>
    <row r="53" spans="1:32" s="720" customFormat="1" ht="19.5" customHeight="1">
      <c r="A53" s="452"/>
      <c r="B53" s="453"/>
      <c r="C53" s="454"/>
      <c r="D53" s="455"/>
      <c r="E53" s="456"/>
      <c r="F53" s="457"/>
      <c r="G53" s="472"/>
      <c r="H53" s="473" t="s">
        <v>1086</v>
      </c>
      <c r="I53" s="779" t="s">
        <v>1419</v>
      </c>
      <c r="J53" s="470" t="s">
        <v>873</v>
      </c>
      <c r="K53" s="724"/>
      <c r="L53" s="471"/>
      <c r="M53" s="731" t="s">
        <v>118</v>
      </c>
      <c r="N53" s="470" t="s">
        <v>1087</v>
      </c>
      <c r="O53" s="725"/>
      <c r="P53" s="470"/>
      <c r="Q53" s="727"/>
      <c r="R53" s="727"/>
      <c r="S53" s="727"/>
      <c r="T53" s="727"/>
      <c r="U53" s="727"/>
      <c r="V53" s="727"/>
      <c r="W53" s="727"/>
      <c r="X53" s="728"/>
      <c r="Y53" s="461"/>
      <c r="Z53" s="461"/>
      <c r="AA53" s="461"/>
      <c r="AB53" s="462"/>
      <c r="AC53" s="1189"/>
      <c r="AD53" s="1189"/>
      <c r="AE53" s="1189"/>
      <c r="AF53" s="1189"/>
    </row>
    <row r="54" spans="1:32" s="720" customFormat="1" ht="19.5" customHeight="1">
      <c r="A54" s="452"/>
      <c r="B54" s="453"/>
      <c r="C54" s="454"/>
      <c r="D54" s="455"/>
      <c r="E54" s="456"/>
      <c r="F54" s="457"/>
      <c r="G54" s="472"/>
      <c r="H54" s="473" t="s">
        <v>1088</v>
      </c>
      <c r="I54" s="779" t="s">
        <v>1419</v>
      </c>
      <c r="J54" s="470" t="s">
        <v>873</v>
      </c>
      <c r="K54" s="724"/>
      <c r="L54" s="471"/>
      <c r="M54" s="731" t="s">
        <v>118</v>
      </c>
      <c r="N54" s="470" t="s">
        <v>1087</v>
      </c>
      <c r="O54" s="725"/>
      <c r="P54" s="470"/>
      <c r="Q54" s="727"/>
      <c r="R54" s="727"/>
      <c r="S54" s="727"/>
      <c r="T54" s="727"/>
      <c r="U54" s="727"/>
      <c r="V54" s="727"/>
      <c r="W54" s="727"/>
      <c r="X54" s="728"/>
      <c r="Y54" s="461"/>
      <c r="Z54" s="461"/>
      <c r="AA54" s="461"/>
      <c r="AB54" s="462"/>
      <c r="AC54" s="1189"/>
      <c r="AD54" s="1189"/>
      <c r="AE54" s="1189"/>
      <c r="AF54" s="1189"/>
    </row>
    <row r="55" spans="1:32" s="720" customFormat="1" ht="18.75" customHeight="1">
      <c r="A55" s="452"/>
      <c r="B55" s="453"/>
      <c r="C55" s="721"/>
      <c r="D55" s="722"/>
      <c r="E55" s="456"/>
      <c r="F55" s="457"/>
      <c r="G55" s="456"/>
      <c r="H55" s="1191" t="s">
        <v>876</v>
      </c>
      <c r="I55" s="1201" t="s">
        <v>118</v>
      </c>
      <c r="J55" s="1203" t="s">
        <v>827</v>
      </c>
      <c r="K55" s="1203"/>
      <c r="L55" s="1205" t="s">
        <v>118</v>
      </c>
      <c r="M55" s="1203" t="s">
        <v>830</v>
      </c>
      <c r="N55" s="1203"/>
      <c r="O55" s="478"/>
      <c r="P55" s="478"/>
      <c r="Q55" s="478"/>
      <c r="R55" s="478"/>
      <c r="S55" s="478"/>
      <c r="T55" s="478"/>
      <c r="U55" s="478"/>
      <c r="V55" s="478"/>
      <c r="W55" s="478"/>
      <c r="X55" s="479"/>
      <c r="Y55" s="468"/>
      <c r="Z55" s="461"/>
      <c r="AA55" s="461"/>
      <c r="AB55" s="462"/>
      <c r="AC55" s="1189"/>
      <c r="AD55" s="1189"/>
      <c r="AE55" s="1189"/>
      <c r="AF55" s="1189"/>
    </row>
    <row r="56" spans="1:32" s="720" customFormat="1" ht="18.75" customHeight="1">
      <c r="A56" s="452"/>
      <c r="B56" s="453"/>
      <c r="C56" s="721"/>
      <c r="D56" s="722"/>
      <c r="E56" s="456"/>
      <c r="F56" s="457"/>
      <c r="G56" s="456"/>
      <c r="H56" s="1200"/>
      <c r="I56" s="1202"/>
      <c r="J56" s="1204"/>
      <c r="K56" s="1204"/>
      <c r="L56" s="1206"/>
      <c r="M56" s="1204"/>
      <c r="N56" s="1204"/>
      <c r="O56" s="464"/>
      <c r="P56" s="464"/>
      <c r="Q56" s="464"/>
      <c r="R56" s="464"/>
      <c r="S56" s="464"/>
      <c r="T56" s="464"/>
      <c r="U56" s="464"/>
      <c r="V56" s="464"/>
      <c r="W56" s="464"/>
      <c r="X56" s="480"/>
      <c r="Y56" s="468"/>
      <c r="Z56" s="461"/>
      <c r="AA56" s="461"/>
      <c r="AB56" s="462"/>
      <c r="AC56" s="1189"/>
      <c r="AD56" s="1189"/>
      <c r="AE56" s="1189"/>
      <c r="AF56" s="1189"/>
    </row>
    <row r="57" spans="1:32" s="720" customFormat="1" ht="18.75" customHeight="1">
      <c r="A57" s="733" t="s">
        <v>118</v>
      </c>
      <c r="B57" s="453">
        <v>52</v>
      </c>
      <c r="C57" s="721" t="s">
        <v>885</v>
      </c>
      <c r="D57" s="733" t="s">
        <v>118</v>
      </c>
      <c r="E57" s="456" t="s">
        <v>886</v>
      </c>
      <c r="F57" s="457"/>
      <c r="G57" s="456"/>
      <c r="H57" s="469" t="s">
        <v>154</v>
      </c>
      <c r="I57" s="779" t="s">
        <v>1419</v>
      </c>
      <c r="J57" s="464" t="s">
        <v>827</v>
      </c>
      <c r="K57" s="730"/>
      <c r="L57" s="731" t="s">
        <v>118</v>
      </c>
      <c r="M57" s="464" t="s">
        <v>830</v>
      </c>
      <c r="N57" s="724"/>
      <c r="O57" s="724"/>
      <c r="P57" s="724"/>
      <c r="Q57" s="724"/>
      <c r="R57" s="724"/>
      <c r="S57" s="724"/>
      <c r="T57" s="724"/>
      <c r="U57" s="724"/>
      <c r="V57" s="724"/>
      <c r="W57" s="724"/>
      <c r="X57" s="726"/>
      <c r="Y57" s="468"/>
      <c r="Z57" s="461"/>
      <c r="AA57" s="461"/>
      <c r="AB57" s="462"/>
      <c r="AC57" s="1189"/>
      <c r="AD57" s="1189"/>
      <c r="AE57" s="1189"/>
      <c r="AF57" s="1189"/>
    </row>
    <row r="58" spans="1:32" s="720" customFormat="1" ht="18.75" customHeight="1">
      <c r="A58" s="452"/>
      <c r="B58" s="453"/>
      <c r="C58" s="721"/>
      <c r="D58" s="733" t="s">
        <v>118</v>
      </c>
      <c r="E58" s="456" t="s">
        <v>887</v>
      </c>
      <c r="F58" s="457"/>
      <c r="G58" s="456"/>
      <c r="H58" s="469" t="s">
        <v>863</v>
      </c>
      <c r="I58" s="779" t="s">
        <v>1419</v>
      </c>
      <c r="J58" s="464" t="s">
        <v>827</v>
      </c>
      <c r="K58" s="730"/>
      <c r="L58" s="731" t="s">
        <v>118</v>
      </c>
      <c r="M58" s="464" t="s">
        <v>830</v>
      </c>
      <c r="N58" s="724"/>
      <c r="O58" s="724"/>
      <c r="P58" s="724"/>
      <c r="Q58" s="724"/>
      <c r="R58" s="724"/>
      <c r="S58" s="724"/>
      <c r="T58" s="724"/>
      <c r="U58" s="724"/>
      <c r="V58" s="724"/>
      <c r="W58" s="724"/>
      <c r="X58" s="726"/>
      <c r="Y58" s="468"/>
      <c r="Z58" s="461"/>
      <c r="AA58" s="461"/>
      <c r="AB58" s="462"/>
      <c r="AC58" s="1189"/>
      <c r="AD58" s="1189"/>
      <c r="AE58" s="1189"/>
      <c r="AF58" s="1189"/>
    </row>
    <row r="59" spans="1:32" s="720" customFormat="1" ht="18.75" customHeight="1">
      <c r="A59" s="452"/>
      <c r="B59" s="453"/>
      <c r="C59" s="721"/>
      <c r="D59" s="722"/>
      <c r="E59" s="456"/>
      <c r="F59" s="457"/>
      <c r="G59" s="456"/>
      <c r="H59" s="732" t="s">
        <v>877</v>
      </c>
      <c r="I59" s="779" t="s">
        <v>1419</v>
      </c>
      <c r="J59" s="464" t="s">
        <v>827</v>
      </c>
      <c r="K59" s="730"/>
      <c r="L59" s="731" t="s">
        <v>118</v>
      </c>
      <c r="M59" s="464" t="s">
        <v>830</v>
      </c>
      <c r="N59" s="724"/>
      <c r="O59" s="724"/>
      <c r="P59" s="724"/>
      <c r="Q59" s="724"/>
      <c r="R59" s="724"/>
      <c r="S59" s="724"/>
      <c r="T59" s="724"/>
      <c r="U59" s="724"/>
      <c r="V59" s="724"/>
      <c r="W59" s="724"/>
      <c r="X59" s="726"/>
      <c r="Y59" s="468"/>
      <c r="Z59" s="461"/>
      <c r="AA59" s="461"/>
      <c r="AB59" s="462"/>
      <c r="AC59" s="1189"/>
      <c r="AD59" s="1189"/>
      <c r="AE59" s="1189"/>
      <c r="AF59" s="1189"/>
    </row>
    <row r="60" spans="1:32" s="720" customFormat="1" ht="18.75" customHeight="1">
      <c r="A60" s="452"/>
      <c r="B60" s="453"/>
      <c r="C60" s="721"/>
      <c r="D60" s="722"/>
      <c r="E60" s="456"/>
      <c r="F60" s="457"/>
      <c r="G60" s="456"/>
      <c r="H60" s="469" t="s">
        <v>158</v>
      </c>
      <c r="I60" s="779" t="s">
        <v>1419</v>
      </c>
      <c r="J60" s="464" t="s">
        <v>827</v>
      </c>
      <c r="K60" s="730"/>
      <c r="L60" s="731" t="s">
        <v>118</v>
      </c>
      <c r="M60" s="464" t="s">
        <v>830</v>
      </c>
      <c r="N60" s="724"/>
      <c r="O60" s="724"/>
      <c r="P60" s="724"/>
      <c r="Q60" s="724"/>
      <c r="R60" s="724"/>
      <c r="S60" s="724"/>
      <c r="T60" s="724"/>
      <c r="U60" s="724"/>
      <c r="V60" s="724"/>
      <c r="W60" s="724"/>
      <c r="X60" s="726"/>
      <c r="Y60" s="468"/>
      <c r="Z60" s="461"/>
      <c r="AA60" s="461"/>
      <c r="AB60" s="462"/>
      <c r="AC60" s="1189"/>
      <c r="AD60" s="1189"/>
      <c r="AE60" s="1189"/>
      <c r="AF60" s="1189"/>
    </row>
    <row r="61" spans="1:32" s="720" customFormat="1" ht="18.75" customHeight="1">
      <c r="A61" s="452"/>
      <c r="B61" s="453"/>
      <c r="C61" s="721"/>
      <c r="D61" s="722"/>
      <c r="E61" s="456"/>
      <c r="F61" s="457"/>
      <c r="G61" s="456"/>
      <c r="H61" s="469" t="s">
        <v>620</v>
      </c>
      <c r="I61" s="779" t="s">
        <v>1419</v>
      </c>
      <c r="J61" s="464" t="s">
        <v>827</v>
      </c>
      <c r="K61" s="730"/>
      <c r="L61" s="731" t="s">
        <v>118</v>
      </c>
      <c r="M61" s="464" t="s">
        <v>830</v>
      </c>
      <c r="N61" s="724"/>
      <c r="O61" s="724"/>
      <c r="P61" s="724"/>
      <c r="Q61" s="724"/>
      <c r="R61" s="724"/>
      <c r="S61" s="724"/>
      <c r="T61" s="724"/>
      <c r="U61" s="724"/>
      <c r="V61" s="724"/>
      <c r="W61" s="724"/>
      <c r="X61" s="726"/>
      <c r="Y61" s="468"/>
      <c r="Z61" s="461"/>
      <c r="AA61" s="461"/>
      <c r="AB61" s="462"/>
      <c r="AC61" s="1189"/>
      <c r="AD61" s="1189"/>
      <c r="AE61" s="1189"/>
      <c r="AF61" s="1189"/>
    </row>
    <row r="62" spans="1:32" s="720" customFormat="1" ht="18.75" customHeight="1">
      <c r="A62" s="452"/>
      <c r="B62" s="453"/>
      <c r="C62" s="721"/>
      <c r="D62" s="722"/>
      <c r="E62" s="456"/>
      <c r="F62" s="457"/>
      <c r="G62" s="456"/>
      <c r="H62" s="469" t="s">
        <v>159</v>
      </c>
      <c r="I62" s="779" t="s">
        <v>1419</v>
      </c>
      <c r="J62" s="464" t="s">
        <v>827</v>
      </c>
      <c r="K62" s="730"/>
      <c r="L62" s="731" t="s">
        <v>118</v>
      </c>
      <c r="M62" s="464" t="s">
        <v>830</v>
      </c>
      <c r="N62" s="724"/>
      <c r="O62" s="724"/>
      <c r="P62" s="724"/>
      <c r="Q62" s="724"/>
      <c r="R62" s="724"/>
      <c r="S62" s="724"/>
      <c r="T62" s="724"/>
      <c r="U62" s="724"/>
      <c r="V62" s="724"/>
      <c r="W62" s="724"/>
      <c r="X62" s="726"/>
      <c r="Y62" s="468"/>
      <c r="Z62" s="461"/>
      <c r="AA62" s="461"/>
      <c r="AB62" s="462"/>
      <c r="AC62" s="1189"/>
      <c r="AD62" s="1189"/>
      <c r="AE62" s="1189"/>
      <c r="AF62" s="1189"/>
    </row>
    <row r="63" spans="1:32" s="720" customFormat="1" ht="18.75" customHeight="1">
      <c r="A63" s="452"/>
      <c r="B63" s="453"/>
      <c r="C63" s="721"/>
      <c r="D63" s="722"/>
      <c r="E63" s="456"/>
      <c r="F63" s="457"/>
      <c r="G63" s="456"/>
      <c r="H63" s="469" t="s">
        <v>534</v>
      </c>
      <c r="I63" s="779" t="s">
        <v>1419</v>
      </c>
      <c r="J63" s="470" t="s">
        <v>827</v>
      </c>
      <c r="K63" s="470"/>
      <c r="L63" s="731" t="s">
        <v>118</v>
      </c>
      <c r="M63" s="470" t="s">
        <v>828</v>
      </c>
      <c r="N63" s="470"/>
      <c r="O63" s="731" t="s">
        <v>118</v>
      </c>
      <c r="P63" s="470" t="s">
        <v>829</v>
      </c>
      <c r="Q63" s="727"/>
      <c r="R63" s="724"/>
      <c r="S63" s="724"/>
      <c r="T63" s="724"/>
      <c r="U63" s="724"/>
      <c r="V63" s="724"/>
      <c r="W63" s="724"/>
      <c r="X63" s="726"/>
      <c r="Y63" s="468"/>
      <c r="Z63" s="461"/>
      <c r="AA63" s="461"/>
      <c r="AB63" s="462"/>
      <c r="AC63" s="1189"/>
      <c r="AD63" s="1189"/>
      <c r="AE63" s="1189"/>
      <c r="AF63" s="1189"/>
    </row>
    <row r="64" spans="1:32" s="720" customFormat="1" ht="18.75" customHeight="1">
      <c r="A64" s="452"/>
      <c r="B64" s="453"/>
      <c r="C64" s="721"/>
      <c r="D64" s="722"/>
      <c r="E64" s="456"/>
      <c r="F64" s="457"/>
      <c r="G64" s="456"/>
      <c r="H64" s="469" t="s">
        <v>1089</v>
      </c>
      <c r="I64" s="779" t="s">
        <v>1419</v>
      </c>
      <c r="J64" s="470" t="s">
        <v>827</v>
      </c>
      <c r="K64" s="470"/>
      <c r="L64" s="731" t="s">
        <v>118</v>
      </c>
      <c r="M64" s="470" t="s">
        <v>828</v>
      </c>
      <c r="N64" s="470"/>
      <c r="O64" s="731" t="s">
        <v>118</v>
      </c>
      <c r="P64" s="470" t="s">
        <v>829</v>
      </c>
      <c r="Q64" s="724"/>
      <c r="R64" s="724"/>
      <c r="S64" s="724"/>
      <c r="T64" s="724"/>
      <c r="U64" s="724"/>
      <c r="V64" s="724"/>
      <c r="W64" s="724"/>
      <c r="X64" s="726"/>
      <c r="Y64" s="468"/>
      <c r="Z64" s="461"/>
      <c r="AA64" s="461"/>
      <c r="AB64" s="462"/>
      <c r="AC64" s="1189"/>
      <c r="AD64" s="1189"/>
      <c r="AE64" s="1189"/>
      <c r="AF64" s="1189"/>
    </row>
    <row r="65" spans="1:32" s="720" customFormat="1" ht="18.75" customHeight="1">
      <c r="A65" s="452"/>
      <c r="B65" s="453"/>
      <c r="C65" s="721"/>
      <c r="D65" s="722"/>
      <c r="E65" s="456"/>
      <c r="F65" s="457"/>
      <c r="G65" s="456"/>
      <c r="H65" s="469" t="s">
        <v>1092</v>
      </c>
      <c r="I65" s="779" t="s">
        <v>1419</v>
      </c>
      <c r="J65" s="470" t="s">
        <v>827</v>
      </c>
      <c r="K65" s="470"/>
      <c r="L65" s="731" t="s">
        <v>118</v>
      </c>
      <c r="M65" s="464" t="s">
        <v>830</v>
      </c>
      <c r="N65" s="470"/>
      <c r="O65" s="470"/>
      <c r="P65" s="470"/>
      <c r="Q65" s="724"/>
      <c r="R65" s="724"/>
      <c r="S65" s="724"/>
      <c r="T65" s="724"/>
      <c r="U65" s="724"/>
      <c r="V65" s="724"/>
      <c r="W65" s="724"/>
      <c r="X65" s="726"/>
      <c r="Y65" s="468"/>
      <c r="Z65" s="461"/>
      <c r="AA65" s="461"/>
      <c r="AB65" s="462"/>
      <c r="AC65" s="1189"/>
      <c r="AD65" s="1189"/>
      <c r="AE65" s="1189"/>
      <c r="AF65" s="1189"/>
    </row>
    <row r="66" spans="1:32" s="720" customFormat="1" ht="18.75" customHeight="1">
      <c r="A66" s="452"/>
      <c r="B66" s="453"/>
      <c r="C66" s="721"/>
      <c r="D66" s="722"/>
      <c r="E66" s="456"/>
      <c r="F66" s="457"/>
      <c r="G66" s="456"/>
      <c r="H66" s="469" t="s">
        <v>1093</v>
      </c>
      <c r="I66" s="779" t="s">
        <v>1419</v>
      </c>
      <c r="J66" s="470" t="s">
        <v>827</v>
      </c>
      <c r="K66" s="470"/>
      <c r="L66" s="731" t="s">
        <v>118</v>
      </c>
      <c r="M66" s="464" t="s">
        <v>830</v>
      </c>
      <c r="N66" s="470"/>
      <c r="O66" s="470"/>
      <c r="P66" s="470"/>
      <c r="Q66" s="724"/>
      <c r="R66" s="724"/>
      <c r="S66" s="724"/>
      <c r="T66" s="724"/>
      <c r="U66" s="724"/>
      <c r="V66" s="724"/>
      <c r="W66" s="724"/>
      <c r="X66" s="726"/>
      <c r="Y66" s="468"/>
      <c r="Z66" s="461"/>
      <c r="AA66" s="461"/>
      <c r="AB66" s="462"/>
      <c r="AC66" s="1189"/>
      <c r="AD66" s="1189"/>
      <c r="AE66" s="1189"/>
      <c r="AF66" s="1189"/>
    </row>
    <row r="67" spans="1:32" s="720" customFormat="1" ht="18.75" customHeight="1">
      <c r="A67" s="452"/>
      <c r="B67" s="453"/>
      <c r="C67" s="721"/>
      <c r="D67" s="722"/>
      <c r="E67" s="456"/>
      <c r="F67" s="457"/>
      <c r="G67" s="456"/>
      <c r="H67" s="476" t="s">
        <v>1094</v>
      </c>
      <c r="I67" s="779" t="s">
        <v>1419</v>
      </c>
      <c r="J67" s="470" t="s">
        <v>827</v>
      </c>
      <c r="K67" s="470"/>
      <c r="L67" s="731" t="s">
        <v>118</v>
      </c>
      <c r="M67" s="470" t="s">
        <v>828</v>
      </c>
      <c r="N67" s="470"/>
      <c r="O67" s="731" t="s">
        <v>118</v>
      </c>
      <c r="P67" s="470" t="s">
        <v>829</v>
      </c>
      <c r="Q67" s="727"/>
      <c r="R67" s="727"/>
      <c r="S67" s="727"/>
      <c r="T67" s="727"/>
      <c r="U67" s="734"/>
      <c r="V67" s="734"/>
      <c r="W67" s="734"/>
      <c r="X67" s="735"/>
      <c r="Y67" s="468"/>
      <c r="Z67" s="461"/>
      <c r="AA67" s="461"/>
      <c r="AB67" s="462"/>
      <c r="AC67" s="1189"/>
      <c r="AD67" s="1189"/>
      <c r="AE67" s="1189"/>
      <c r="AF67" s="1189"/>
    </row>
    <row r="68" spans="1:32" s="720" customFormat="1" ht="18.75" customHeight="1">
      <c r="A68" s="452"/>
      <c r="B68" s="453"/>
      <c r="C68" s="721"/>
      <c r="D68" s="722"/>
      <c r="E68" s="456"/>
      <c r="F68" s="457"/>
      <c r="G68" s="456"/>
      <c r="H68" s="469" t="s">
        <v>843</v>
      </c>
      <c r="I68" s="779" t="s">
        <v>1419</v>
      </c>
      <c r="J68" s="470" t="s">
        <v>827</v>
      </c>
      <c r="K68" s="470"/>
      <c r="L68" s="731" t="s">
        <v>118</v>
      </c>
      <c r="M68" s="470" t="s">
        <v>831</v>
      </c>
      <c r="N68" s="470"/>
      <c r="O68" s="731" t="s">
        <v>118</v>
      </c>
      <c r="P68" s="470" t="s">
        <v>832</v>
      </c>
      <c r="Q68" s="719"/>
      <c r="R68" s="731" t="s">
        <v>118</v>
      </c>
      <c r="S68" s="470" t="s">
        <v>844</v>
      </c>
      <c r="T68" s="470"/>
      <c r="U68" s="470"/>
      <c r="V68" s="470"/>
      <c r="W68" s="470"/>
      <c r="X68" s="475"/>
      <c r="Y68" s="468"/>
      <c r="Z68" s="461"/>
      <c r="AA68" s="461"/>
      <c r="AB68" s="462"/>
      <c r="AC68" s="1189"/>
      <c r="AD68" s="1189"/>
      <c r="AE68" s="1189"/>
      <c r="AF68" s="1189"/>
    </row>
    <row r="69" spans="1:32" s="720" customFormat="1" ht="18.75" customHeight="1">
      <c r="A69" s="452"/>
      <c r="B69" s="453"/>
      <c r="C69" s="454"/>
      <c r="D69" s="455"/>
      <c r="E69" s="456"/>
      <c r="F69" s="457"/>
      <c r="G69" s="472"/>
      <c r="H69" s="1191" t="s">
        <v>1399</v>
      </c>
      <c r="I69" s="736" t="s">
        <v>118</v>
      </c>
      <c r="J69" s="478" t="s">
        <v>827</v>
      </c>
      <c r="K69" s="478"/>
      <c r="L69" s="737"/>
      <c r="M69" s="738"/>
      <c r="N69" s="738"/>
      <c r="O69" s="737"/>
      <c r="P69" s="738"/>
      <c r="Q69" s="739"/>
      <c r="R69" s="737"/>
      <c r="S69" s="738"/>
      <c r="T69" s="739"/>
      <c r="U69" s="740" t="s">
        <v>118</v>
      </c>
      <c r="V69" s="478" t="s">
        <v>1400</v>
      </c>
      <c r="W69" s="734"/>
      <c r="X69" s="735"/>
      <c r="Y69" s="461"/>
      <c r="Z69" s="461"/>
      <c r="AA69" s="461"/>
      <c r="AB69" s="462"/>
      <c r="AC69" s="1189"/>
      <c r="AD69" s="1189"/>
      <c r="AE69" s="1189"/>
      <c r="AF69" s="1189"/>
    </row>
    <row r="70" spans="1:32" s="720" customFormat="1" ht="18.75" customHeight="1">
      <c r="A70" s="452"/>
      <c r="B70" s="453"/>
      <c r="C70" s="454"/>
      <c r="D70" s="455"/>
      <c r="E70" s="456"/>
      <c r="F70" s="457"/>
      <c r="G70" s="472"/>
      <c r="H70" s="1192"/>
      <c r="I70" s="733" t="s">
        <v>118</v>
      </c>
      <c r="J70" s="768" t="s">
        <v>1401</v>
      </c>
      <c r="K70" s="768"/>
      <c r="L70" s="767"/>
      <c r="M70" s="767" t="s">
        <v>118</v>
      </c>
      <c r="N70" s="768" t="s">
        <v>1402</v>
      </c>
      <c r="O70" s="767"/>
      <c r="P70" s="767"/>
      <c r="Q70" s="767" t="s">
        <v>118</v>
      </c>
      <c r="R70" s="768" t="s">
        <v>1403</v>
      </c>
      <c r="S70" s="770"/>
      <c r="T70" s="768"/>
      <c r="U70" s="767" t="s">
        <v>118</v>
      </c>
      <c r="V70" s="768" t="s">
        <v>1404</v>
      </c>
      <c r="W70" s="773"/>
      <c r="X70" s="743"/>
      <c r="Y70" s="461"/>
      <c r="Z70" s="461"/>
      <c r="AA70" s="461"/>
      <c r="AB70" s="462"/>
      <c r="AC70" s="1189"/>
      <c r="AD70" s="1189"/>
      <c r="AE70" s="1189"/>
      <c r="AF70" s="1189"/>
    </row>
    <row r="71" spans="1:32" s="720" customFormat="1" ht="18.75" customHeight="1">
      <c r="A71" s="452"/>
      <c r="B71" s="453"/>
      <c r="C71" s="454"/>
      <c r="D71" s="455"/>
      <c r="E71" s="456"/>
      <c r="F71" s="457"/>
      <c r="G71" s="472"/>
      <c r="H71" s="1192"/>
      <c r="I71" s="733" t="s">
        <v>118</v>
      </c>
      <c r="J71" s="768" t="s">
        <v>1405</v>
      </c>
      <c r="K71" s="768"/>
      <c r="L71" s="767"/>
      <c r="M71" s="767" t="s">
        <v>118</v>
      </c>
      <c r="N71" s="768" t="s">
        <v>1406</v>
      </c>
      <c r="O71" s="767"/>
      <c r="P71" s="767"/>
      <c r="Q71" s="767" t="s">
        <v>118</v>
      </c>
      <c r="R71" s="768" t="s">
        <v>1407</v>
      </c>
      <c r="S71" s="770"/>
      <c r="T71" s="768"/>
      <c r="U71" s="767" t="s">
        <v>118</v>
      </c>
      <c r="V71" s="768" t="s">
        <v>1408</v>
      </c>
      <c r="W71" s="773"/>
      <c r="X71" s="743"/>
      <c r="Y71" s="461"/>
      <c r="Z71" s="461"/>
      <c r="AA71" s="461"/>
      <c r="AB71" s="462"/>
      <c r="AC71" s="1189"/>
      <c r="AD71" s="1189"/>
      <c r="AE71" s="1189"/>
      <c r="AF71" s="1189"/>
    </row>
    <row r="72" spans="1:32" s="720" customFormat="1" ht="18.75" customHeight="1">
      <c r="A72" s="452"/>
      <c r="B72" s="453"/>
      <c r="C72" s="454"/>
      <c r="D72" s="455"/>
      <c r="E72" s="456"/>
      <c r="F72" s="457"/>
      <c r="G72" s="472"/>
      <c r="H72" s="1192"/>
      <c r="I72" s="733" t="s">
        <v>118</v>
      </c>
      <c r="J72" s="768" t="s">
        <v>1409</v>
      </c>
      <c r="K72" s="768"/>
      <c r="L72" s="767"/>
      <c r="M72" s="767" t="s">
        <v>118</v>
      </c>
      <c r="N72" s="768" t="s">
        <v>1410</v>
      </c>
      <c r="O72" s="767"/>
      <c r="P72" s="767"/>
      <c r="Q72" s="767" t="s">
        <v>118</v>
      </c>
      <c r="R72" s="768" t="s">
        <v>1411</v>
      </c>
      <c r="S72" s="770"/>
      <c r="T72" s="768"/>
      <c r="U72" s="767" t="s">
        <v>118</v>
      </c>
      <c r="V72" s="768" t="s">
        <v>1412</v>
      </c>
      <c r="W72" s="773"/>
      <c r="X72" s="743"/>
      <c r="Y72" s="461"/>
      <c r="Z72" s="461"/>
      <c r="AA72" s="461"/>
      <c r="AB72" s="462"/>
      <c r="AC72" s="1189"/>
      <c r="AD72" s="1189"/>
      <c r="AE72" s="1189"/>
      <c r="AF72" s="1189"/>
    </row>
    <row r="73" spans="1:32" s="720" customFormat="1" ht="18.75" customHeight="1">
      <c r="A73" s="452"/>
      <c r="B73" s="453"/>
      <c r="C73" s="454"/>
      <c r="D73" s="455"/>
      <c r="E73" s="456"/>
      <c r="F73" s="457"/>
      <c r="G73" s="472"/>
      <c r="H73" s="1192"/>
      <c r="I73" s="733" t="s">
        <v>118</v>
      </c>
      <c r="J73" s="768" t="s">
        <v>1413</v>
      </c>
      <c r="K73" s="768"/>
      <c r="L73" s="767"/>
      <c r="M73" s="767" t="s">
        <v>118</v>
      </c>
      <c r="N73" s="768" t="s">
        <v>1414</v>
      </c>
      <c r="O73" s="767"/>
      <c r="P73" s="767"/>
      <c r="Q73" s="767" t="s">
        <v>118</v>
      </c>
      <c r="R73" s="768" t="s">
        <v>1415</v>
      </c>
      <c r="S73" s="770"/>
      <c r="T73" s="768"/>
      <c r="U73" s="767" t="s">
        <v>118</v>
      </c>
      <c r="V73" s="768" t="s">
        <v>1416</v>
      </c>
      <c r="W73" s="773"/>
      <c r="X73" s="743"/>
      <c r="Y73" s="461"/>
      <c r="Z73" s="461"/>
      <c r="AA73" s="461"/>
      <c r="AB73" s="462"/>
      <c r="AC73" s="1189"/>
      <c r="AD73" s="1189"/>
      <c r="AE73" s="1189"/>
      <c r="AF73" s="1189"/>
    </row>
    <row r="74" spans="1:32" s="720" customFormat="1" ht="18.75" customHeight="1">
      <c r="A74" s="483"/>
      <c r="B74" s="718"/>
      <c r="C74" s="484"/>
      <c r="D74" s="436"/>
      <c r="E74" s="441"/>
      <c r="F74" s="485"/>
      <c r="G74" s="486"/>
      <c r="H74" s="1193"/>
      <c r="I74" s="744" t="s">
        <v>118</v>
      </c>
      <c r="J74" s="438" t="s">
        <v>1417</v>
      </c>
      <c r="K74" s="438"/>
      <c r="L74" s="745"/>
      <c r="M74" s="745"/>
      <c r="N74" s="438"/>
      <c r="O74" s="745"/>
      <c r="P74" s="745"/>
      <c r="Q74" s="745"/>
      <c r="R74" s="438"/>
      <c r="S74" s="746"/>
      <c r="T74" s="438"/>
      <c r="U74" s="745"/>
      <c r="V74" s="438"/>
      <c r="W74" s="747"/>
      <c r="X74" s="748"/>
      <c r="Y74" s="487"/>
      <c r="Z74" s="487"/>
      <c r="AA74" s="487"/>
      <c r="AB74" s="488"/>
      <c r="AC74" s="1190"/>
      <c r="AD74" s="1190"/>
      <c r="AE74" s="1190"/>
      <c r="AF74" s="1190"/>
    </row>
  </sheetData>
  <mergeCells count="25">
    <mergeCell ref="A8:C9"/>
    <mergeCell ref="D8:E9"/>
    <mergeCell ref="F8:G9"/>
    <mergeCell ref="H8:H9"/>
    <mergeCell ref="A3:AF3"/>
    <mergeCell ref="S5:V5"/>
    <mergeCell ref="A7:C7"/>
    <mergeCell ref="D7:E7"/>
    <mergeCell ref="F7:G7"/>
    <mergeCell ref="H7:X7"/>
    <mergeCell ref="Y7:AB7"/>
    <mergeCell ref="AC7:AF7"/>
    <mergeCell ref="Y8:AB9"/>
    <mergeCell ref="H11:H13"/>
    <mergeCell ref="AC10:AF45"/>
    <mergeCell ref="H40:H45"/>
    <mergeCell ref="AC8:AF9"/>
    <mergeCell ref="AC46:AF74"/>
    <mergeCell ref="H47:H49"/>
    <mergeCell ref="H55:H56"/>
    <mergeCell ref="I55:I56"/>
    <mergeCell ref="J55:K56"/>
    <mergeCell ref="L55:L56"/>
    <mergeCell ref="M55:N56"/>
    <mergeCell ref="H69:H74"/>
  </mergeCells>
  <phoneticPr fontId="1"/>
  <dataValidations count="1">
    <dataValidation type="list" allowBlank="1" showInputMessage="1" showErrorMessage="1" sqref="Q8:Q9 U8:U9 I8:I9 M8:M9 M11:M12 Q11:Q13 O28:O30 O24 Y10:Y11 D24:D25 F24:F25 A24 U11 U47 L55 Y46:Y47 D57:D58 A57 R39:R40 M41:M48 P41:Q45 U40:U45 M14:M18 L19:L39 O38:O39 Q47:Q49 M50:M54 L57:L68 M70:M73 Q70:Q73 U69:U73 O67:O68 R68 O63:O64 I11:I74" xr:uid="{CC4242A2-2756-4326-A427-0BBEB9F32B7D}">
      <formula1>"□,■"</formula1>
    </dataValidation>
  </dataValidations>
  <pageMargins left="0.7" right="0.7" top="0.75" bottom="0.75" header="0.3" footer="0.3"/>
  <pageSetup paperSize="9" scale="50" fitToHeight="0" orientation="landscape" r:id="rId1"/>
  <rowBreaks count="1" manualBreakCount="1">
    <brk id="4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BFAF2-BB39-428C-B7C8-E91581D91522}">
  <sheetPr>
    <tabColor theme="0"/>
  </sheetPr>
  <dimension ref="A2:AG101"/>
  <sheetViews>
    <sheetView view="pageBreakPreview" topLeftCell="A19" zoomScale="55" zoomScaleNormal="55" zoomScaleSheetLayoutView="55" workbookViewId="0">
      <selection activeCell="H23" sqref="H23"/>
    </sheetView>
  </sheetViews>
  <sheetFormatPr defaultRowHeight="13.5"/>
  <cols>
    <col min="1" max="2" width="4.25" style="422" customWidth="1"/>
    <col min="3" max="3" width="25" style="416" customWidth="1"/>
    <col min="4" max="4" width="4.875" style="416" customWidth="1"/>
    <col min="5" max="5" width="41.625" style="416" customWidth="1"/>
    <col min="6" max="6" width="4.875" style="416" customWidth="1"/>
    <col min="7" max="7" width="19.625" style="416" customWidth="1"/>
    <col min="8" max="8" width="33.875" style="416" customWidth="1"/>
    <col min="9" max="32" width="4.875" style="416" customWidth="1"/>
    <col min="33" max="33" width="13.375" style="416" bestFit="1" customWidth="1"/>
    <col min="34" max="16384" width="9" style="416"/>
  </cols>
  <sheetData>
    <row r="2" spans="1:32" ht="20.25" customHeight="1">
      <c r="A2" s="423" t="s">
        <v>1095</v>
      </c>
      <c r="B2" s="423"/>
    </row>
    <row r="3" spans="1:32" ht="20.25" customHeight="1">
      <c r="A3" s="1215" t="s">
        <v>1085</v>
      </c>
      <c r="B3" s="1215"/>
      <c r="C3" s="1215"/>
      <c r="D3" s="1215"/>
      <c r="E3" s="1215"/>
      <c r="F3" s="1215"/>
      <c r="G3" s="1215"/>
      <c r="H3" s="1215"/>
      <c r="I3" s="1215"/>
      <c r="J3" s="1215"/>
      <c r="K3" s="1215"/>
      <c r="L3" s="1215"/>
      <c r="M3" s="1215"/>
      <c r="N3" s="1215"/>
      <c r="O3" s="1215"/>
      <c r="P3" s="1215"/>
      <c r="Q3" s="1215"/>
      <c r="R3" s="1215"/>
      <c r="S3" s="1215"/>
      <c r="T3" s="1215"/>
      <c r="U3" s="1215"/>
      <c r="V3" s="1215"/>
      <c r="W3" s="1215"/>
      <c r="X3" s="1215"/>
      <c r="Y3" s="1215"/>
      <c r="Z3" s="1215"/>
      <c r="AA3" s="1215"/>
      <c r="AB3" s="1215"/>
      <c r="AC3" s="1215"/>
      <c r="AD3" s="1215"/>
      <c r="AE3" s="1215"/>
      <c r="AF3" s="1215"/>
    </row>
    <row r="4" spans="1:32" ht="20.25" customHeight="1"/>
    <row r="5" spans="1:32" ht="30" customHeight="1">
      <c r="S5" s="1231" t="s">
        <v>810</v>
      </c>
      <c r="T5" s="1232"/>
      <c r="U5" s="1232"/>
      <c r="V5" s="1233"/>
      <c r="W5" s="424"/>
      <c r="X5" s="425"/>
      <c r="Y5" s="425"/>
      <c r="Z5" s="425"/>
      <c r="AA5" s="425"/>
      <c r="AB5" s="425"/>
      <c r="AC5" s="425"/>
      <c r="AD5" s="425"/>
      <c r="AE5" s="425"/>
      <c r="AF5" s="426"/>
    </row>
    <row r="6" spans="1:32" ht="20.25" customHeight="1"/>
    <row r="7" spans="1:32" ht="17.25" customHeight="1">
      <c r="A7" s="1231" t="s">
        <v>1097</v>
      </c>
      <c r="B7" s="1232"/>
      <c r="C7" s="1233"/>
      <c r="D7" s="1231" t="s">
        <v>812</v>
      </c>
      <c r="E7" s="1233"/>
      <c r="F7" s="1231" t="s">
        <v>813</v>
      </c>
      <c r="G7" s="1233"/>
      <c r="H7" s="1231" t="s">
        <v>1098</v>
      </c>
      <c r="I7" s="1232"/>
      <c r="J7" s="1232"/>
      <c r="K7" s="1232"/>
      <c r="L7" s="1232"/>
      <c r="M7" s="1232"/>
      <c r="N7" s="1232"/>
      <c r="O7" s="1232"/>
      <c r="P7" s="1232"/>
      <c r="Q7" s="1232"/>
      <c r="R7" s="1232"/>
      <c r="S7" s="1232"/>
      <c r="T7" s="1232"/>
      <c r="U7" s="1232"/>
      <c r="V7" s="1232"/>
      <c r="W7" s="1232"/>
      <c r="X7" s="1233"/>
      <c r="Y7" s="1231" t="s">
        <v>626</v>
      </c>
      <c r="Z7" s="1232"/>
      <c r="AA7" s="1232"/>
      <c r="AB7" s="1233"/>
      <c r="AC7" s="1231" t="s">
        <v>815</v>
      </c>
      <c r="AD7" s="1232"/>
      <c r="AE7" s="1232"/>
      <c r="AF7" s="1233"/>
    </row>
    <row r="8" spans="1:32" ht="18.75" customHeight="1">
      <c r="A8" s="1234" t="s">
        <v>816</v>
      </c>
      <c r="B8" s="1235"/>
      <c r="C8" s="1236"/>
      <c r="D8" s="427"/>
      <c r="E8" s="428"/>
      <c r="F8" s="429"/>
      <c r="G8" s="428"/>
      <c r="H8" s="1240" t="s">
        <v>817</v>
      </c>
      <c r="I8" s="430" t="s">
        <v>118</v>
      </c>
      <c r="J8" s="431" t="s">
        <v>818</v>
      </c>
      <c r="K8" s="432"/>
      <c r="L8" s="432"/>
      <c r="M8" s="430" t="s">
        <v>118</v>
      </c>
      <c r="N8" s="431" t="s">
        <v>819</v>
      </c>
      <c r="O8" s="432"/>
      <c r="P8" s="432"/>
      <c r="Q8" s="430" t="s">
        <v>118</v>
      </c>
      <c r="R8" s="431" t="s">
        <v>820</v>
      </c>
      <c r="S8" s="432"/>
      <c r="T8" s="432"/>
      <c r="U8" s="430" t="s">
        <v>118</v>
      </c>
      <c r="V8" s="431" t="s">
        <v>821</v>
      </c>
      <c r="W8" s="432"/>
      <c r="X8" s="433"/>
      <c r="Y8" s="1219"/>
      <c r="Z8" s="1220"/>
      <c r="AA8" s="1220"/>
      <c r="AB8" s="1221"/>
      <c r="AC8" s="1219"/>
      <c r="AD8" s="1220"/>
      <c r="AE8" s="1220"/>
      <c r="AF8" s="1221"/>
    </row>
    <row r="9" spans="1:32" ht="18.75" customHeight="1">
      <c r="A9" s="1237"/>
      <c r="B9" s="1238"/>
      <c r="C9" s="1239"/>
      <c r="D9" s="434"/>
      <c r="E9" s="435"/>
      <c r="F9" s="436"/>
      <c r="G9" s="435"/>
      <c r="H9" s="1241"/>
      <c r="I9" s="437" t="s">
        <v>119</v>
      </c>
      <c r="J9" s="438" t="s">
        <v>822</v>
      </c>
      <c r="K9" s="439"/>
      <c r="L9" s="439"/>
      <c r="M9" s="440" t="s">
        <v>118</v>
      </c>
      <c r="N9" s="438" t="s">
        <v>823</v>
      </c>
      <c r="O9" s="439"/>
      <c r="P9" s="439"/>
      <c r="Q9" s="440" t="s">
        <v>118</v>
      </c>
      <c r="R9" s="438" t="s">
        <v>824</v>
      </c>
      <c r="S9" s="439"/>
      <c r="T9" s="439"/>
      <c r="U9" s="440" t="s">
        <v>118</v>
      </c>
      <c r="V9" s="438" t="s">
        <v>825</v>
      </c>
      <c r="W9" s="439"/>
      <c r="X9" s="441"/>
      <c r="Y9" s="1225"/>
      <c r="Z9" s="1226"/>
      <c r="AA9" s="1226"/>
      <c r="AB9" s="1227"/>
      <c r="AC9" s="1225"/>
      <c r="AD9" s="1226"/>
      <c r="AE9" s="1226"/>
      <c r="AF9" s="1227"/>
    </row>
    <row r="10" spans="1:32" s="720" customFormat="1" ht="18.75" customHeight="1">
      <c r="A10" s="442"/>
      <c r="B10" s="717"/>
      <c r="C10" s="443"/>
      <c r="D10" s="429"/>
      <c r="E10" s="433"/>
      <c r="F10" s="444"/>
      <c r="G10" s="433"/>
      <c r="H10" s="761" t="s">
        <v>862</v>
      </c>
      <c r="I10" s="420" t="s">
        <v>118</v>
      </c>
      <c r="J10" s="431" t="s">
        <v>859</v>
      </c>
      <c r="K10" s="776"/>
      <c r="L10" s="786"/>
      <c r="M10" s="421" t="s">
        <v>118</v>
      </c>
      <c r="N10" s="431" t="s">
        <v>860</v>
      </c>
      <c r="O10" s="777"/>
      <c r="P10" s="777"/>
      <c r="Q10" s="777"/>
      <c r="R10" s="777"/>
      <c r="S10" s="777"/>
      <c r="T10" s="777"/>
      <c r="U10" s="777"/>
      <c r="V10" s="777"/>
      <c r="W10" s="777"/>
      <c r="X10" s="778"/>
      <c r="Y10" s="755" t="s">
        <v>118</v>
      </c>
      <c r="Z10" s="431" t="s">
        <v>533</v>
      </c>
      <c r="AA10" s="431"/>
      <c r="AB10" s="451"/>
      <c r="AC10" s="1188"/>
      <c r="AD10" s="1188"/>
      <c r="AE10" s="1188"/>
      <c r="AF10" s="1188"/>
    </row>
    <row r="11" spans="1:32" s="720" customFormat="1" ht="18.75" customHeight="1">
      <c r="A11" s="452"/>
      <c r="B11" s="453"/>
      <c r="C11" s="454"/>
      <c r="D11" s="455"/>
      <c r="E11" s="456"/>
      <c r="F11" s="457"/>
      <c r="G11" s="456"/>
      <c r="H11" s="1242" t="s">
        <v>90</v>
      </c>
      <c r="I11" s="492" t="s">
        <v>118</v>
      </c>
      <c r="J11" s="431" t="s">
        <v>827</v>
      </c>
      <c r="K11" s="431"/>
      <c r="L11" s="493"/>
      <c r="M11" s="430" t="s">
        <v>118</v>
      </c>
      <c r="N11" s="431" t="s">
        <v>845</v>
      </c>
      <c r="O11" s="431"/>
      <c r="P11" s="493"/>
      <c r="Q11" s="430" t="s">
        <v>118</v>
      </c>
      <c r="R11" s="494" t="s">
        <v>846</v>
      </c>
      <c r="S11" s="494"/>
      <c r="T11" s="494"/>
      <c r="U11" s="765" t="s">
        <v>118</v>
      </c>
      <c r="V11" s="494" t="s">
        <v>847</v>
      </c>
      <c r="W11" s="494"/>
      <c r="X11" s="428"/>
      <c r="Y11" s="741" t="s">
        <v>118</v>
      </c>
      <c r="Z11" s="458" t="s">
        <v>826</v>
      </c>
      <c r="AA11" s="461"/>
      <c r="AB11" s="462"/>
      <c r="AC11" s="1189"/>
      <c r="AD11" s="1189"/>
      <c r="AE11" s="1189"/>
      <c r="AF11" s="1189"/>
    </row>
    <row r="12" spans="1:32" s="720" customFormat="1" ht="18.75" customHeight="1">
      <c r="A12" s="452"/>
      <c r="B12" s="453"/>
      <c r="C12" s="454"/>
      <c r="D12" s="455"/>
      <c r="E12" s="456"/>
      <c r="F12" s="457"/>
      <c r="G12" s="456"/>
      <c r="H12" s="1243"/>
      <c r="I12" s="779" t="s">
        <v>118</v>
      </c>
      <c r="J12" s="780" t="s">
        <v>848</v>
      </c>
      <c r="K12" s="780"/>
      <c r="L12" s="781"/>
      <c r="M12" s="782" t="s">
        <v>118</v>
      </c>
      <c r="N12" s="780" t="s">
        <v>849</v>
      </c>
      <c r="O12" s="780"/>
      <c r="P12" s="781"/>
      <c r="Q12" s="783" t="s">
        <v>118</v>
      </c>
      <c r="R12" s="784" t="s">
        <v>850</v>
      </c>
      <c r="S12" s="784"/>
      <c r="T12" s="784"/>
      <c r="U12" s="784"/>
      <c r="V12" s="784"/>
      <c r="W12" s="784"/>
      <c r="X12" s="785"/>
      <c r="Y12" s="461"/>
      <c r="Z12" s="461"/>
      <c r="AA12" s="461"/>
      <c r="AB12" s="462"/>
      <c r="AC12" s="1189"/>
      <c r="AD12" s="1189"/>
      <c r="AE12" s="1189"/>
      <c r="AF12" s="1189"/>
    </row>
    <row r="13" spans="1:32" s="720" customFormat="1" ht="18.75" customHeight="1">
      <c r="A13" s="452"/>
      <c r="B13" s="453"/>
      <c r="C13" s="454"/>
      <c r="D13" s="455"/>
      <c r="E13" s="456"/>
      <c r="F13" s="457"/>
      <c r="G13" s="456"/>
      <c r="H13" s="763" t="s">
        <v>91</v>
      </c>
      <c r="I13" s="779" t="s">
        <v>1419</v>
      </c>
      <c r="J13" s="464" t="s">
        <v>833</v>
      </c>
      <c r="K13" s="730"/>
      <c r="L13" s="762"/>
      <c r="M13" s="725" t="s">
        <v>118</v>
      </c>
      <c r="N13" s="464" t="s">
        <v>834</v>
      </c>
      <c r="O13" s="760"/>
      <c r="P13" s="760"/>
      <c r="Q13" s="760"/>
      <c r="R13" s="760"/>
      <c r="S13" s="760"/>
      <c r="T13" s="760"/>
      <c r="U13" s="760"/>
      <c r="V13" s="760"/>
      <c r="W13" s="760"/>
      <c r="X13" s="772"/>
      <c r="Y13" s="461"/>
      <c r="Z13" s="461"/>
      <c r="AA13" s="461"/>
      <c r="AB13" s="462"/>
      <c r="AC13" s="1189"/>
      <c r="AD13" s="1189"/>
      <c r="AE13" s="1189"/>
      <c r="AF13" s="1189"/>
    </row>
    <row r="14" spans="1:32" s="720" customFormat="1" ht="19.5" customHeight="1">
      <c r="A14" s="452"/>
      <c r="B14" s="453"/>
      <c r="C14" s="454"/>
      <c r="D14" s="455"/>
      <c r="E14" s="456"/>
      <c r="F14" s="457"/>
      <c r="G14" s="472"/>
      <c r="H14" s="473" t="s">
        <v>1086</v>
      </c>
      <c r="I14" s="779" t="s">
        <v>118</v>
      </c>
      <c r="J14" s="470" t="s">
        <v>873</v>
      </c>
      <c r="K14" s="724"/>
      <c r="L14" s="471"/>
      <c r="M14" s="725" t="s">
        <v>118</v>
      </c>
      <c r="N14" s="470" t="s">
        <v>1087</v>
      </c>
      <c r="O14" s="725"/>
      <c r="P14" s="470"/>
      <c r="Q14" s="727"/>
      <c r="R14" s="727"/>
      <c r="S14" s="727"/>
      <c r="T14" s="727"/>
      <c r="U14" s="727"/>
      <c r="V14" s="727"/>
      <c r="W14" s="727"/>
      <c r="X14" s="728"/>
      <c r="Y14" s="461"/>
      <c r="Z14" s="461"/>
      <c r="AA14" s="461"/>
      <c r="AB14" s="462"/>
      <c r="AC14" s="1189"/>
      <c r="AD14" s="1189"/>
      <c r="AE14" s="1189"/>
      <c r="AF14" s="1189"/>
    </row>
    <row r="15" spans="1:32" s="720" customFormat="1" ht="19.5" customHeight="1">
      <c r="A15" s="452"/>
      <c r="B15" s="453"/>
      <c r="C15" s="454"/>
      <c r="D15" s="455"/>
      <c r="E15" s="456"/>
      <c r="F15" s="457"/>
      <c r="G15" s="472"/>
      <c r="H15" s="473" t="s">
        <v>1088</v>
      </c>
      <c r="I15" s="779" t="s">
        <v>118</v>
      </c>
      <c r="J15" s="470" t="s">
        <v>873</v>
      </c>
      <c r="K15" s="724"/>
      <c r="L15" s="471"/>
      <c r="M15" s="725" t="s">
        <v>118</v>
      </c>
      <c r="N15" s="470" t="s">
        <v>1087</v>
      </c>
      <c r="O15" s="725"/>
      <c r="P15" s="470"/>
      <c r="Q15" s="727"/>
      <c r="R15" s="727"/>
      <c r="S15" s="727"/>
      <c r="T15" s="727"/>
      <c r="V15" s="727"/>
      <c r="W15" s="727"/>
      <c r="X15" s="728"/>
      <c r="Y15" s="461"/>
      <c r="Z15" s="461"/>
      <c r="AA15" s="461"/>
      <c r="AB15" s="462"/>
      <c r="AC15" s="1189"/>
      <c r="AD15" s="1189"/>
      <c r="AE15" s="1189"/>
      <c r="AF15" s="1189"/>
    </row>
    <row r="16" spans="1:32" s="720" customFormat="1" ht="18.75" customHeight="1">
      <c r="A16" s="452"/>
      <c r="B16" s="453"/>
      <c r="C16" s="454"/>
      <c r="D16" s="455"/>
      <c r="E16" s="456"/>
      <c r="F16" s="457"/>
      <c r="G16" s="456"/>
      <c r="H16" s="763" t="s">
        <v>154</v>
      </c>
      <c r="I16" s="779" t="s">
        <v>118</v>
      </c>
      <c r="J16" s="470" t="s">
        <v>827</v>
      </c>
      <c r="K16" s="724"/>
      <c r="L16" s="725" t="s">
        <v>118</v>
      </c>
      <c r="M16" s="470" t="s">
        <v>830</v>
      </c>
      <c r="N16" s="727"/>
      <c r="O16" s="727"/>
      <c r="P16" s="727"/>
      <c r="Q16" s="727"/>
      <c r="R16" s="727"/>
      <c r="S16" s="727"/>
      <c r="T16" s="727"/>
      <c r="U16" s="727"/>
      <c r="V16" s="727"/>
      <c r="W16" s="727"/>
      <c r="X16" s="728"/>
      <c r="Y16" s="461"/>
      <c r="Z16" s="461"/>
      <c r="AA16" s="461"/>
      <c r="AB16" s="462"/>
      <c r="AC16" s="1189"/>
      <c r="AD16" s="1189"/>
      <c r="AE16" s="1189"/>
      <c r="AF16" s="1189"/>
    </row>
    <row r="17" spans="1:32" s="720" customFormat="1" ht="18.75" customHeight="1">
      <c r="A17" s="452"/>
      <c r="B17" s="453"/>
      <c r="C17" s="454"/>
      <c r="D17" s="455"/>
      <c r="E17" s="456"/>
      <c r="F17" s="457"/>
      <c r="G17" s="456"/>
      <c r="H17" s="763" t="s">
        <v>863</v>
      </c>
      <c r="I17" s="779" t="s">
        <v>118</v>
      </c>
      <c r="J17" s="470" t="s">
        <v>827</v>
      </c>
      <c r="K17" s="724"/>
      <c r="L17" s="725" t="s">
        <v>118</v>
      </c>
      <c r="M17" s="470" t="s">
        <v>830</v>
      </c>
      <c r="N17" s="727"/>
      <c r="O17" s="727"/>
      <c r="P17" s="727"/>
      <c r="Q17" s="727"/>
      <c r="R17" s="727"/>
      <c r="S17" s="727"/>
      <c r="T17" s="727"/>
      <c r="U17" s="727"/>
      <c r="V17" s="727"/>
      <c r="W17" s="727"/>
      <c r="X17" s="728"/>
      <c r="Y17" s="461"/>
      <c r="Z17" s="461"/>
      <c r="AA17" s="461"/>
      <c r="AB17" s="462"/>
      <c r="AC17" s="1189"/>
      <c r="AD17" s="1189"/>
      <c r="AE17" s="1189"/>
      <c r="AF17" s="1189"/>
    </row>
    <row r="18" spans="1:32" s="720" customFormat="1" ht="18.75" customHeight="1">
      <c r="A18" s="452"/>
      <c r="B18" s="453"/>
      <c r="C18" s="454"/>
      <c r="D18" s="455"/>
      <c r="E18" s="456"/>
      <c r="F18" s="457"/>
      <c r="G18" s="456"/>
      <c r="H18" s="763" t="s">
        <v>840</v>
      </c>
      <c r="I18" s="779" t="s">
        <v>118</v>
      </c>
      <c r="J18" s="470" t="s">
        <v>827</v>
      </c>
      <c r="K18" s="724"/>
      <c r="L18" s="725" t="s">
        <v>118</v>
      </c>
      <c r="M18" s="470" t="s">
        <v>830</v>
      </c>
      <c r="N18" s="727"/>
      <c r="O18" s="727"/>
      <c r="P18" s="727"/>
      <c r="Q18" s="727"/>
      <c r="R18" s="727"/>
      <c r="S18" s="727"/>
      <c r="T18" s="727"/>
      <c r="U18" s="727"/>
      <c r="V18" s="727"/>
      <c r="W18" s="727"/>
      <c r="X18" s="728"/>
      <c r="Y18" s="461"/>
      <c r="Z18" s="461"/>
      <c r="AA18" s="461"/>
      <c r="AB18" s="462"/>
      <c r="AC18" s="1189"/>
      <c r="AD18" s="1189"/>
      <c r="AE18" s="1189"/>
      <c r="AF18" s="1189"/>
    </row>
    <row r="19" spans="1:32" s="720" customFormat="1" ht="18.75" customHeight="1">
      <c r="A19" s="452"/>
      <c r="B19" s="453"/>
      <c r="C19" s="454"/>
      <c r="D19" s="455"/>
      <c r="E19" s="456"/>
      <c r="F19" s="457"/>
      <c r="G19" s="456"/>
      <c r="H19" s="763" t="s">
        <v>866</v>
      </c>
      <c r="I19" s="779" t="s">
        <v>118</v>
      </c>
      <c r="J19" s="470" t="s">
        <v>827</v>
      </c>
      <c r="K19" s="470"/>
      <c r="L19" s="725" t="s">
        <v>118</v>
      </c>
      <c r="M19" s="470" t="s">
        <v>828</v>
      </c>
      <c r="N19" s="470"/>
      <c r="O19" s="725" t="s">
        <v>118</v>
      </c>
      <c r="P19" s="470" t="s">
        <v>829</v>
      </c>
      <c r="Q19" s="727"/>
      <c r="R19" s="727"/>
      <c r="S19" s="727"/>
      <c r="T19" s="727"/>
      <c r="U19" s="727"/>
      <c r="V19" s="727"/>
      <c r="W19" s="727"/>
      <c r="X19" s="728"/>
      <c r="Y19" s="461"/>
      <c r="Z19" s="461"/>
      <c r="AA19" s="461"/>
      <c r="AB19" s="462"/>
      <c r="AC19" s="1189"/>
      <c r="AD19" s="1189"/>
      <c r="AE19" s="1189"/>
      <c r="AF19" s="1189"/>
    </row>
    <row r="20" spans="1:32" s="720" customFormat="1" ht="18.75" customHeight="1">
      <c r="A20" s="452"/>
      <c r="B20" s="453"/>
      <c r="C20" s="454"/>
      <c r="D20" s="455"/>
      <c r="E20" s="456"/>
      <c r="F20" s="457"/>
      <c r="G20" s="456"/>
      <c r="H20" s="763" t="s">
        <v>861</v>
      </c>
      <c r="I20" s="779" t="s">
        <v>118</v>
      </c>
      <c r="J20" s="470" t="s">
        <v>833</v>
      </c>
      <c r="K20" s="724"/>
      <c r="L20" s="471"/>
      <c r="M20" s="725" t="s">
        <v>118</v>
      </c>
      <c r="N20" s="470" t="s">
        <v>834</v>
      </c>
      <c r="O20" s="727"/>
      <c r="P20" s="727"/>
      <c r="Q20" s="727"/>
      <c r="R20" s="727"/>
      <c r="S20" s="727"/>
      <c r="T20" s="727"/>
      <c r="U20" s="727"/>
      <c r="V20" s="727"/>
      <c r="W20" s="727"/>
      <c r="X20" s="728"/>
      <c r="Y20" s="461"/>
      <c r="Z20" s="461"/>
      <c r="AA20" s="461"/>
      <c r="AB20" s="462"/>
      <c r="AC20" s="1189"/>
      <c r="AD20" s="1189"/>
      <c r="AE20" s="1189"/>
      <c r="AF20" s="1189"/>
    </row>
    <row r="21" spans="1:32" s="720" customFormat="1" ht="19.5" customHeight="1">
      <c r="A21" s="452"/>
      <c r="B21" s="453"/>
      <c r="C21" s="454"/>
      <c r="D21" s="455"/>
      <c r="E21" s="456"/>
      <c r="F21" s="457"/>
      <c r="G21" s="472"/>
      <c r="H21" s="473" t="s">
        <v>1082</v>
      </c>
      <c r="I21" s="779" t="s">
        <v>118</v>
      </c>
      <c r="J21" s="470" t="s">
        <v>827</v>
      </c>
      <c r="K21" s="470"/>
      <c r="L21" s="725" t="s">
        <v>118</v>
      </c>
      <c r="M21" s="470" t="s">
        <v>830</v>
      </c>
      <c r="N21" s="470"/>
      <c r="O21" s="727"/>
      <c r="P21" s="470"/>
      <c r="Q21" s="727"/>
      <c r="R21" s="727"/>
      <c r="S21" s="727"/>
      <c r="T21" s="727"/>
      <c r="U21" s="727"/>
      <c r="V21" s="727"/>
      <c r="W21" s="727"/>
      <c r="X21" s="728"/>
      <c r="Y21" s="461"/>
      <c r="Z21" s="461"/>
      <c r="AA21" s="461"/>
      <c r="AB21" s="462"/>
      <c r="AC21" s="1189"/>
      <c r="AD21" s="1189"/>
      <c r="AE21" s="1189"/>
      <c r="AF21" s="1189"/>
    </row>
    <row r="22" spans="1:32" s="720" customFormat="1" ht="18.75" customHeight="1">
      <c r="A22" s="452"/>
      <c r="B22" s="453"/>
      <c r="C22" s="454"/>
      <c r="D22" s="455"/>
      <c r="E22" s="456"/>
      <c r="F22" s="457"/>
      <c r="G22" s="456"/>
      <c r="H22" s="763" t="s">
        <v>159</v>
      </c>
      <c r="I22" s="779" t="s">
        <v>118</v>
      </c>
      <c r="J22" s="470" t="s">
        <v>827</v>
      </c>
      <c r="K22" s="724"/>
      <c r="L22" s="725" t="s">
        <v>118</v>
      </c>
      <c r="M22" s="470" t="s">
        <v>830</v>
      </c>
      <c r="N22" s="727"/>
      <c r="O22" s="727"/>
      <c r="P22" s="727"/>
      <c r="Q22" s="727"/>
      <c r="R22" s="727"/>
      <c r="S22" s="727"/>
      <c r="T22" s="727"/>
      <c r="U22" s="727"/>
      <c r="V22" s="727"/>
      <c r="W22" s="727"/>
      <c r="X22" s="728"/>
      <c r="Y22" s="461"/>
      <c r="Z22" s="461"/>
      <c r="AA22" s="461"/>
      <c r="AB22" s="462"/>
      <c r="AC22" s="1189"/>
      <c r="AD22" s="1189"/>
      <c r="AE22" s="1189"/>
      <c r="AF22" s="1189"/>
    </row>
    <row r="23" spans="1:32" s="720" customFormat="1" ht="18.75" customHeight="1">
      <c r="A23" s="733" t="s">
        <v>118</v>
      </c>
      <c r="B23" s="453">
        <v>22</v>
      </c>
      <c r="C23" s="454" t="s">
        <v>870</v>
      </c>
      <c r="D23" s="741" t="s">
        <v>118</v>
      </c>
      <c r="E23" s="456" t="s">
        <v>864</v>
      </c>
      <c r="F23" s="741" t="s">
        <v>118</v>
      </c>
      <c r="G23" s="456" t="s">
        <v>865</v>
      </c>
      <c r="H23" s="763" t="s">
        <v>869</v>
      </c>
      <c r="I23" s="779" t="s">
        <v>118</v>
      </c>
      <c r="J23" s="470" t="s">
        <v>827</v>
      </c>
      <c r="K23" s="470"/>
      <c r="L23" s="725" t="s">
        <v>118</v>
      </c>
      <c r="M23" s="470" t="s">
        <v>828</v>
      </c>
      <c r="N23" s="470"/>
      <c r="O23" s="725" t="s">
        <v>118</v>
      </c>
      <c r="P23" s="470" t="s">
        <v>829</v>
      </c>
      <c r="Q23" s="727"/>
      <c r="R23" s="727"/>
      <c r="S23" s="727"/>
      <c r="T23" s="727"/>
      <c r="U23" s="727"/>
      <c r="V23" s="727"/>
      <c r="W23" s="727"/>
      <c r="X23" s="728"/>
      <c r="Y23" s="461"/>
      <c r="Z23" s="461"/>
      <c r="AA23" s="461"/>
      <c r="AB23" s="462"/>
      <c r="AC23" s="1189"/>
      <c r="AD23" s="1189"/>
      <c r="AE23" s="1189"/>
      <c r="AF23" s="1189"/>
    </row>
    <row r="24" spans="1:32" s="720" customFormat="1" ht="18.75" customHeight="1">
      <c r="A24" s="452"/>
      <c r="B24" s="453"/>
      <c r="C24" s="454"/>
      <c r="D24" s="741" t="s">
        <v>118</v>
      </c>
      <c r="E24" s="456" t="s">
        <v>867</v>
      </c>
      <c r="F24" s="741" t="s">
        <v>118</v>
      </c>
      <c r="G24" s="456" t="s">
        <v>868</v>
      </c>
      <c r="H24" s="476" t="s">
        <v>1094</v>
      </c>
      <c r="I24" s="779" t="s">
        <v>118</v>
      </c>
      <c r="J24" s="470" t="s">
        <v>827</v>
      </c>
      <c r="K24" s="470"/>
      <c r="L24" s="725" t="s">
        <v>118</v>
      </c>
      <c r="M24" s="470" t="s">
        <v>828</v>
      </c>
      <c r="N24" s="470"/>
      <c r="O24" s="725" t="s">
        <v>118</v>
      </c>
      <c r="P24" s="470" t="s">
        <v>829</v>
      </c>
      <c r="Q24" s="727"/>
      <c r="R24" s="727"/>
      <c r="S24" s="727"/>
      <c r="T24" s="727"/>
      <c r="U24" s="734"/>
      <c r="V24" s="734"/>
      <c r="W24" s="734"/>
      <c r="X24" s="735"/>
      <c r="Y24" s="461"/>
      <c r="Z24" s="461"/>
      <c r="AA24" s="461"/>
      <c r="AB24" s="462"/>
      <c r="AC24" s="1189"/>
      <c r="AD24" s="1189"/>
      <c r="AE24" s="1189"/>
      <c r="AF24" s="1189"/>
    </row>
    <row r="25" spans="1:32" s="720" customFormat="1" ht="18.75" customHeight="1">
      <c r="A25" s="452"/>
      <c r="B25" s="453"/>
      <c r="C25" s="454"/>
      <c r="D25" s="455"/>
      <c r="E25" s="456"/>
      <c r="F25" s="457"/>
      <c r="G25" s="456"/>
      <c r="H25" s="764" t="s">
        <v>843</v>
      </c>
      <c r="I25" s="779" t="s">
        <v>118</v>
      </c>
      <c r="J25" s="470" t="s">
        <v>827</v>
      </c>
      <c r="K25" s="470"/>
      <c r="L25" s="725" t="s">
        <v>118</v>
      </c>
      <c r="M25" s="470" t="s">
        <v>831</v>
      </c>
      <c r="N25" s="470"/>
      <c r="O25" s="725" t="s">
        <v>118</v>
      </c>
      <c r="P25" s="470" t="s">
        <v>832</v>
      </c>
      <c r="Q25" s="719"/>
      <c r="R25" s="725" t="s">
        <v>118</v>
      </c>
      <c r="S25" s="470" t="s">
        <v>844</v>
      </c>
      <c r="T25" s="719"/>
      <c r="U25" s="719"/>
      <c r="V25" s="719"/>
      <c r="W25" s="719"/>
      <c r="X25" s="489"/>
      <c r="Y25" s="461"/>
      <c r="Z25" s="461"/>
      <c r="AA25" s="461"/>
      <c r="AB25" s="462"/>
      <c r="AC25" s="1189"/>
      <c r="AD25" s="1189"/>
      <c r="AE25" s="1189"/>
      <c r="AF25" s="1189"/>
    </row>
    <row r="26" spans="1:32" s="720" customFormat="1" ht="18.75" customHeight="1">
      <c r="A26" s="452"/>
      <c r="B26" s="453"/>
      <c r="C26" s="454"/>
      <c r="D26" s="455"/>
      <c r="E26" s="456"/>
      <c r="F26" s="457"/>
      <c r="G26" s="456"/>
      <c r="H26" s="1191" t="s">
        <v>1418</v>
      </c>
      <c r="I26" s="1228" t="s">
        <v>118</v>
      </c>
      <c r="J26" s="1229" t="s">
        <v>827</v>
      </c>
      <c r="K26" s="1229"/>
      <c r="L26" s="1230" t="s">
        <v>118</v>
      </c>
      <c r="M26" s="1229" t="s">
        <v>830</v>
      </c>
      <c r="N26" s="1229"/>
      <c r="O26" s="478"/>
      <c r="P26" s="478"/>
      <c r="Q26" s="478"/>
      <c r="R26" s="478"/>
      <c r="S26" s="478"/>
      <c r="T26" s="478"/>
      <c r="U26" s="478"/>
      <c r="V26" s="478"/>
      <c r="W26" s="478"/>
      <c r="X26" s="479"/>
      <c r="Y26" s="461"/>
      <c r="Z26" s="461"/>
      <c r="AA26" s="461"/>
      <c r="AB26" s="462"/>
      <c r="AC26" s="1189"/>
      <c r="AD26" s="1189"/>
      <c r="AE26" s="1189"/>
      <c r="AF26" s="1189"/>
    </row>
    <row r="27" spans="1:32" s="720" customFormat="1" ht="18.75" customHeight="1">
      <c r="A27" s="452"/>
      <c r="B27" s="453"/>
      <c r="C27" s="454"/>
      <c r="D27" s="455"/>
      <c r="E27" s="456"/>
      <c r="F27" s="457"/>
      <c r="G27" s="456"/>
      <c r="H27" s="1200"/>
      <c r="I27" s="1228"/>
      <c r="J27" s="1229"/>
      <c r="K27" s="1229"/>
      <c r="L27" s="1230"/>
      <c r="M27" s="1229"/>
      <c r="N27" s="1229"/>
      <c r="O27" s="464"/>
      <c r="P27" s="464"/>
      <c r="Q27" s="464"/>
      <c r="R27" s="464"/>
      <c r="S27" s="464"/>
      <c r="T27" s="464"/>
      <c r="U27" s="464"/>
      <c r="V27" s="464"/>
      <c r="W27" s="464"/>
      <c r="X27" s="480"/>
      <c r="Y27" s="461"/>
      <c r="Z27" s="461"/>
      <c r="AA27" s="461"/>
      <c r="AB27" s="462"/>
      <c r="AC27" s="1189"/>
      <c r="AD27" s="1189"/>
      <c r="AE27" s="1189"/>
      <c r="AF27" s="1189"/>
    </row>
    <row r="28" spans="1:32" s="720" customFormat="1" ht="18.75" customHeight="1">
      <c r="A28" s="452"/>
      <c r="B28" s="453"/>
      <c r="C28" s="454"/>
      <c r="D28" s="455"/>
      <c r="E28" s="456"/>
      <c r="F28" s="457"/>
      <c r="G28" s="472"/>
      <c r="H28" s="1191" t="s">
        <v>1399</v>
      </c>
      <c r="I28" s="736" t="s">
        <v>118</v>
      </c>
      <c r="J28" s="478" t="s">
        <v>827</v>
      </c>
      <c r="K28" s="478"/>
      <c r="L28" s="737"/>
      <c r="M28" s="738"/>
      <c r="N28" s="738"/>
      <c r="O28" s="737"/>
      <c r="P28" s="738"/>
      <c r="Q28" s="739"/>
      <c r="R28" s="737"/>
      <c r="S28" s="738"/>
      <c r="T28" s="739"/>
      <c r="U28" s="740" t="s">
        <v>118</v>
      </c>
      <c r="V28" s="478" t="s">
        <v>1400</v>
      </c>
      <c r="W28" s="734"/>
      <c r="X28" s="735"/>
      <c r="Y28" s="461"/>
      <c r="Z28" s="461"/>
      <c r="AA28" s="461"/>
      <c r="AB28" s="462"/>
      <c r="AC28" s="1189"/>
      <c r="AD28" s="1189"/>
      <c r="AE28" s="1189"/>
      <c r="AF28" s="1189"/>
    </row>
    <row r="29" spans="1:32" s="720" customFormat="1" ht="18.75" customHeight="1">
      <c r="A29" s="452"/>
      <c r="B29" s="453"/>
      <c r="C29" s="454"/>
      <c r="D29" s="455"/>
      <c r="E29" s="456"/>
      <c r="F29" s="457"/>
      <c r="G29" s="472"/>
      <c r="H29" s="1192"/>
      <c r="I29" s="733" t="s">
        <v>118</v>
      </c>
      <c r="J29" s="458" t="s">
        <v>1401</v>
      </c>
      <c r="K29" s="458"/>
      <c r="L29" s="741"/>
      <c r="M29" s="741" t="s">
        <v>118</v>
      </c>
      <c r="N29" s="458" t="s">
        <v>1402</v>
      </c>
      <c r="O29" s="741"/>
      <c r="P29" s="741"/>
      <c r="Q29" s="741" t="s">
        <v>118</v>
      </c>
      <c r="R29" s="458" t="s">
        <v>1403</v>
      </c>
      <c r="S29" s="416"/>
      <c r="T29" s="458"/>
      <c r="U29" s="741" t="s">
        <v>118</v>
      </c>
      <c r="V29" s="458" t="s">
        <v>1404</v>
      </c>
      <c r="W29" s="742"/>
      <c r="X29" s="743"/>
      <c r="Y29" s="461"/>
      <c r="Z29" s="461"/>
      <c r="AA29" s="461"/>
      <c r="AB29" s="462"/>
      <c r="AC29" s="1189"/>
      <c r="AD29" s="1189"/>
      <c r="AE29" s="1189"/>
      <c r="AF29" s="1189"/>
    </row>
    <row r="30" spans="1:32" s="720" customFormat="1" ht="18.75" customHeight="1">
      <c r="A30" s="452"/>
      <c r="B30" s="453"/>
      <c r="C30" s="454"/>
      <c r="D30" s="455"/>
      <c r="E30" s="456"/>
      <c r="F30" s="457"/>
      <c r="G30" s="472"/>
      <c r="H30" s="1192"/>
      <c r="I30" s="733" t="s">
        <v>118</v>
      </c>
      <c r="J30" s="458" t="s">
        <v>1405</v>
      </c>
      <c r="K30" s="458"/>
      <c r="L30" s="741"/>
      <c r="M30" s="741" t="s">
        <v>118</v>
      </c>
      <c r="N30" s="458" t="s">
        <v>1406</v>
      </c>
      <c r="O30" s="741"/>
      <c r="P30" s="741"/>
      <c r="Q30" s="741" t="s">
        <v>118</v>
      </c>
      <c r="R30" s="458" t="s">
        <v>1407</v>
      </c>
      <c r="S30" s="416"/>
      <c r="T30" s="458"/>
      <c r="U30" s="741" t="s">
        <v>118</v>
      </c>
      <c r="V30" s="458" t="s">
        <v>1408</v>
      </c>
      <c r="W30" s="742"/>
      <c r="X30" s="743"/>
      <c r="Y30" s="461"/>
      <c r="Z30" s="461"/>
      <c r="AA30" s="461"/>
      <c r="AB30" s="462"/>
      <c r="AC30" s="1189"/>
      <c r="AD30" s="1189"/>
      <c r="AE30" s="1189"/>
      <c r="AF30" s="1189"/>
    </row>
    <row r="31" spans="1:32" s="720" customFormat="1" ht="18.75" customHeight="1">
      <c r="A31" s="452"/>
      <c r="B31" s="453"/>
      <c r="C31" s="454"/>
      <c r="D31" s="455"/>
      <c r="E31" s="456"/>
      <c r="F31" s="457"/>
      <c r="G31" s="472"/>
      <c r="H31" s="1192"/>
      <c r="I31" s="733" t="s">
        <v>118</v>
      </c>
      <c r="J31" s="458" t="s">
        <v>1409</v>
      </c>
      <c r="K31" s="458"/>
      <c r="L31" s="741"/>
      <c r="M31" s="741" t="s">
        <v>118</v>
      </c>
      <c r="N31" s="458" t="s">
        <v>1410</v>
      </c>
      <c r="O31" s="741"/>
      <c r="P31" s="741"/>
      <c r="Q31" s="741" t="s">
        <v>118</v>
      </c>
      <c r="R31" s="458" t="s">
        <v>1411</v>
      </c>
      <c r="S31" s="416"/>
      <c r="T31" s="458"/>
      <c r="U31" s="741" t="s">
        <v>118</v>
      </c>
      <c r="V31" s="458" t="s">
        <v>1412</v>
      </c>
      <c r="W31" s="742"/>
      <c r="X31" s="743"/>
      <c r="Y31" s="461"/>
      <c r="Z31" s="461"/>
      <c r="AA31" s="461"/>
      <c r="AB31" s="462"/>
      <c r="AC31" s="1189"/>
      <c r="AD31" s="1189"/>
      <c r="AE31" s="1189"/>
      <c r="AF31" s="1189"/>
    </row>
    <row r="32" spans="1:32" s="720" customFormat="1" ht="18.75" customHeight="1">
      <c r="A32" s="452"/>
      <c r="B32" s="453"/>
      <c r="C32" s="454"/>
      <c r="D32" s="455"/>
      <c r="E32" s="456"/>
      <c r="F32" s="457"/>
      <c r="G32" s="472"/>
      <c r="H32" s="1192"/>
      <c r="I32" s="733" t="s">
        <v>118</v>
      </c>
      <c r="J32" s="458" t="s">
        <v>1413</v>
      </c>
      <c r="K32" s="458"/>
      <c r="L32" s="741"/>
      <c r="M32" s="741" t="s">
        <v>118</v>
      </c>
      <c r="N32" s="458" t="s">
        <v>1414</v>
      </c>
      <c r="O32" s="741"/>
      <c r="P32" s="741"/>
      <c r="Q32" s="741" t="s">
        <v>118</v>
      </c>
      <c r="R32" s="458" t="s">
        <v>1415</v>
      </c>
      <c r="S32" s="416"/>
      <c r="T32" s="458"/>
      <c r="U32" s="741" t="s">
        <v>118</v>
      </c>
      <c r="V32" s="458" t="s">
        <v>1416</v>
      </c>
      <c r="W32" s="742"/>
      <c r="X32" s="743"/>
      <c r="Y32" s="461"/>
      <c r="Z32" s="461"/>
      <c r="AA32" s="461"/>
      <c r="AB32" s="462"/>
      <c r="AC32" s="1189"/>
      <c r="AD32" s="1189"/>
      <c r="AE32" s="1189"/>
      <c r="AF32" s="1189"/>
    </row>
    <row r="33" spans="1:33" s="720" customFormat="1" ht="18.75" customHeight="1">
      <c r="A33" s="483"/>
      <c r="B33" s="718"/>
      <c r="C33" s="484"/>
      <c r="D33" s="436"/>
      <c r="E33" s="441"/>
      <c r="F33" s="485"/>
      <c r="G33" s="486"/>
      <c r="H33" s="1193"/>
      <c r="I33" s="744" t="s">
        <v>118</v>
      </c>
      <c r="J33" s="438" t="s">
        <v>1417</v>
      </c>
      <c r="K33" s="438"/>
      <c r="L33" s="745"/>
      <c r="M33" s="745"/>
      <c r="N33" s="438"/>
      <c r="O33" s="745"/>
      <c r="P33" s="745"/>
      <c r="Q33" s="745"/>
      <c r="R33" s="438"/>
      <c r="S33" s="746"/>
      <c r="T33" s="438"/>
      <c r="U33" s="745"/>
      <c r="V33" s="438"/>
      <c r="W33" s="747"/>
      <c r="X33" s="748"/>
      <c r="Y33" s="487"/>
      <c r="Z33" s="487"/>
      <c r="AA33" s="487"/>
      <c r="AB33" s="488"/>
      <c r="AC33" s="1190"/>
      <c r="AD33" s="1190"/>
      <c r="AE33" s="1190"/>
      <c r="AF33" s="1190"/>
    </row>
    <row r="34" spans="1:33" s="720" customFormat="1" ht="18.75" customHeight="1">
      <c r="A34" s="442"/>
      <c r="B34" s="717"/>
      <c r="C34" s="443"/>
      <c r="D34" s="429"/>
      <c r="E34" s="433"/>
      <c r="F34" s="444"/>
      <c r="G34" s="433"/>
      <c r="H34" s="445" t="s">
        <v>862</v>
      </c>
      <c r="I34" s="420" t="s">
        <v>118</v>
      </c>
      <c r="J34" s="447" t="s">
        <v>859</v>
      </c>
      <c r="K34" s="751"/>
      <c r="L34" s="448"/>
      <c r="M34" s="752" t="s">
        <v>118</v>
      </c>
      <c r="N34" s="447" t="s">
        <v>860</v>
      </c>
      <c r="O34" s="450"/>
      <c r="P34" s="751"/>
      <c r="Q34" s="751"/>
      <c r="R34" s="751"/>
      <c r="S34" s="751"/>
      <c r="T34" s="751"/>
      <c r="U34" s="751"/>
      <c r="V34" s="751"/>
      <c r="W34" s="751"/>
      <c r="X34" s="754"/>
      <c r="Y34" s="765" t="s">
        <v>118</v>
      </c>
      <c r="Z34" s="431" t="s">
        <v>533</v>
      </c>
      <c r="AA34" s="431"/>
      <c r="AB34" s="451"/>
      <c r="AC34" s="1244"/>
      <c r="AD34" s="1220"/>
      <c r="AE34" s="1220"/>
      <c r="AF34" s="1245"/>
      <c r="AG34" s="766"/>
    </row>
    <row r="35" spans="1:33" s="720" customFormat="1" ht="18.75" customHeight="1">
      <c r="A35" s="452"/>
      <c r="B35" s="453"/>
      <c r="C35" s="454"/>
      <c r="D35" s="455"/>
      <c r="E35" s="456"/>
      <c r="F35" s="457"/>
      <c r="G35" s="456"/>
      <c r="H35" s="1185" t="s">
        <v>90</v>
      </c>
      <c r="I35" s="736" t="s">
        <v>118</v>
      </c>
      <c r="J35" s="768" t="s">
        <v>827</v>
      </c>
      <c r="K35" s="768"/>
      <c r="L35" s="769"/>
      <c r="M35" s="767" t="s">
        <v>118</v>
      </c>
      <c r="N35" s="768" t="s">
        <v>845</v>
      </c>
      <c r="O35" s="768"/>
      <c r="P35" s="769"/>
      <c r="Q35" s="767" t="s">
        <v>118</v>
      </c>
      <c r="R35" s="770" t="s">
        <v>846</v>
      </c>
      <c r="S35" s="770"/>
      <c r="T35" s="770"/>
      <c r="U35" s="767" t="s">
        <v>118</v>
      </c>
      <c r="V35" s="770" t="s">
        <v>847</v>
      </c>
      <c r="W35" s="770"/>
      <c r="X35" s="460"/>
      <c r="Y35" s="767" t="s">
        <v>118</v>
      </c>
      <c r="Z35" s="768" t="s">
        <v>826</v>
      </c>
      <c r="AA35" s="771"/>
      <c r="AB35" s="462"/>
      <c r="AC35" s="1246"/>
      <c r="AD35" s="1223"/>
      <c r="AE35" s="1223"/>
      <c r="AF35" s="1247"/>
    </row>
    <row r="36" spans="1:33" s="720" customFormat="1" ht="18.75" customHeight="1">
      <c r="A36" s="452"/>
      <c r="B36" s="453"/>
      <c r="C36" s="454"/>
      <c r="D36" s="455"/>
      <c r="E36" s="456"/>
      <c r="F36" s="457"/>
      <c r="G36" s="456"/>
      <c r="H36" s="1187"/>
      <c r="I36" s="729" t="s">
        <v>118</v>
      </c>
      <c r="J36" s="464" t="s">
        <v>848</v>
      </c>
      <c r="K36" s="465"/>
      <c r="L36" s="465"/>
      <c r="M36" s="731" t="s">
        <v>118</v>
      </c>
      <c r="N36" s="464" t="s">
        <v>849</v>
      </c>
      <c r="O36" s="465"/>
      <c r="P36" s="465"/>
      <c r="Q36" s="731" t="s">
        <v>118</v>
      </c>
      <c r="R36" s="464" t="s">
        <v>850</v>
      </c>
      <c r="S36" s="465"/>
      <c r="T36" s="465"/>
      <c r="U36" s="465"/>
      <c r="V36" s="465"/>
      <c r="W36" s="465"/>
      <c r="X36" s="467"/>
      <c r="Y36" s="468"/>
      <c r="Z36" s="771"/>
      <c r="AA36" s="771"/>
      <c r="AB36" s="462"/>
      <c r="AC36" s="1246"/>
      <c r="AD36" s="1223"/>
      <c r="AE36" s="1223"/>
      <c r="AF36" s="1247"/>
    </row>
    <row r="37" spans="1:33" s="720" customFormat="1" ht="18.75" customHeight="1">
      <c r="A37" s="452"/>
      <c r="B37" s="453"/>
      <c r="C37" s="454"/>
      <c r="D37" s="455"/>
      <c r="E37" s="456"/>
      <c r="F37" s="457"/>
      <c r="G37" s="456"/>
      <c r="H37" s="469" t="s">
        <v>91</v>
      </c>
      <c r="I37" s="779" t="s">
        <v>118</v>
      </c>
      <c r="J37" s="470" t="s">
        <v>833</v>
      </c>
      <c r="K37" s="724"/>
      <c r="L37" s="471"/>
      <c r="M37" s="725" t="s">
        <v>118</v>
      </c>
      <c r="N37" s="470" t="s">
        <v>834</v>
      </c>
      <c r="O37" s="727"/>
      <c r="P37" s="724"/>
      <c r="Q37" s="724"/>
      <c r="R37" s="724"/>
      <c r="S37" s="724"/>
      <c r="T37" s="724"/>
      <c r="U37" s="724"/>
      <c r="V37" s="724"/>
      <c r="W37" s="724"/>
      <c r="X37" s="726"/>
      <c r="Y37" s="468"/>
      <c r="Z37" s="771"/>
      <c r="AA37" s="771"/>
      <c r="AB37" s="462"/>
      <c r="AC37" s="1246"/>
      <c r="AD37" s="1223"/>
      <c r="AE37" s="1223"/>
      <c r="AF37" s="1247"/>
    </row>
    <row r="38" spans="1:33" s="720" customFormat="1" ht="19.5" customHeight="1">
      <c r="A38" s="452"/>
      <c r="B38" s="453"/>
      <c r="C38" s="454"/>
      <c r="D38" s="455"/>
      <c r="E38" s="456"/>
      <c r="F38" s="457"/>
      <c r="G38" s="472"/>
      <c r="H38" s="473" t="s">
        <v>1086</v>
      </c>
      <c r="I38" s="779" t="s">
        <v>118</v>
      </c>
      <c r="J38" s="470" t="s">
        <v>873</v>
      </c>
      <c r="K38" s="724"/>
      <c r="L38" s="471"/>
      <c r="M38" s="725" t="s">
        <v>118</v>
      </c>
      <c r="N38" s="470" t="s">
        <v>1087</v>
      </c>
      <c r="O38" s="725"/>
      <c r="P38" s="470"/>
      <c r="Q38" s="727"/>
      <c r="R38" s="727"/>
      <c r="S38" s="727"/>
      <c r="T38" s="727"/>
      <c r="U38" s="727"/>
      <c r="V38" s="727"/>
      <c r="W38" s="727"/>
      <c r="X38" s="728"/>
      <c r="Y38" s="771"/>
      <c r="Z38" s="771"/>
      <c r="AA38" s="771"/>
      <c r="AB38" s="462"/>
      <c r="AC38" s="1246"/>
      <c r="AD38" s="1223"/>
      <c r="AE38" s="1223"/>
      <c r="AF38" s="1247"/>
    </row>
    <row r="39" spans="1:33" s="720" customFormat="1" ht="19.5" customHeight="1">
      <c r="A39" s="452"/>
      <c r="B39" s="453"/>
      <c r="C39" s="454"/>
      <c r="D39" s="455"/>
      <c r="E39" s="456"/>
      <c r="F39" s="457"/>
      <c r="G39" s="472"/>
      <c r="H39" s="473" t="s">
        <v>1088</v>
      </c>
      <c r="I39" s="779" t="s">
        <v>118</v>
      </c>
      <c r="J39" s="464" t="s">
        <v>873</v>
      </c>
      <c r="K39" s="730"/>
      <c r="L39" s="762"/>
      <c r="M39" s="731" t="s">
        <v>118</v>
      </c>
      <c r="N39" s="464" t="s">
        <v>1087</v>
      </c>
      <c r="O39" s="731"/>
      <c r="P39" s="464"/>
      <c r="Q39" s="760"/>
      <c r="R39" s="760"/>
      <c r="S39" s="760"/>
      <c r="T39" s="760"/>
      <c r="U39" s="760"/>
      <c r="V39" s="760"/>
      <c r="W39" s="760"/>
      <c r="X39" s="772"/>
      <c r="Y39" s="767"/>
      <c r="Z39" s="768"/>
      <c r="AA39" s="771"/>
      <c r="AB39" s="462"/>
      <c r="AC39" s="1246"/>
      <c r="AD39" s="1223"/>
      <c r="AE39" s="1223"/>
      <c r="AF39" s="1247"/>
    </row>
    <row r="40" spans="1:33" s="720" customFormat="1" ht="18.75" customHeight="1">
      <c r="A40" s="452"/>
      <c r="B40" s="453"/>
      <c r="C40" s="454"/>
      <c r="D40" s="455"/>
      <c r="E40" s="456"/>
      <c r="F40" s="457"/>
      <c r="G40" s="456"/>
      <c r="H40" s="469" t="s">
        <v>154</v>
      </c>
      <c r="I40" s="779" t="s">
        <v>118</v>
      </c>
      <c r="J40" s="470" t="s">
        <v>827</v>
      </c>
      <c r="K40" s="724"/>
      <c r="L40" s="725" t="s">
        <v>118</v>
      </c>
      <c r="M40" s="470" t="s">
        <v>830</v>
      </c>
      <c r="N40" s="719"/>
      <c r="O40" s="724"/>
      <c r="P40" s="724"/>
      <c r="Q40" s="724"/>
      <c r="R40" s="724"/>
      <c r="S40" s="724"/>
      <c r="T40" s="724"/>
      <c r="U40" s="724"/>
      <c r="V40" s="724"/>
      <c r="W40" s="724"/>
      <c r="X40" s="726"/>
      <c r="Y40" s="468"/>
      <c r="Z40" s="771"/>
      <c r="AA40" s="771"/>
      <c r="AB40" s="462"/>
      <c r="AC40" s="1246"/>
      <c r="AD40" s="1223"/>
      <c r="AE40" s="1223"/>
      <c r="AF40" s="1247"/>
    </row>
    <row r="41" spans="1:33" s="720" customFormat="1" ht="18.75" customHeight="1">
      <c r="A41" s="452"/>
      <c r="B41" s="453"/>
      <c r="C41" s="454"/>
      <c r="D41" s="455"/>
      <c r="E41" s="456"/>
      <c r="F41" s="457"/>
      <c r="G41" s="456"/>
      <c r="H41" s="469" t="s">
        <v>890</v>
      </c>
      <c r="I41" s="779" t="s">
        <v>118</v>
      </c>
      <c r="J41" s="470" t="s">
        <v>827</v>
      </c>
      <c r="K41" s="724"/>
      <c r="L41" s="725" t="s">
        <v>118</v>
      </c>
      <c r="M41" s="470" t="s">
        <v>830</v>
      </c>
      <c r="N41" s="719"/>
      <c r="O41" s="724"/>
      <c r="P41" s="724"/>
      <c r="Q41" s="724"/>
      <c r="R41" s="724"/>
      <c r="S41" s="724"/>
      <c r="T41" s="724"/>
      <c r="U41" s="724"/>
      <c r="V41" s="724"/>
      <c r="W41" s="724"/>
      <c r="X41" s="726"/>
      <c r="Y41" s="468"/>
      <c r="Z41" s="771"/>
      <c r="AA41" s="771"/>
      <c r="AB41" s="462"/>
      <c r="AC41" s="1246"/>
      <c r="AD41" s="1223"/>
      <c r="AE41" s="1223"/>
      <c r="AF41" s="1247"/>
    </row>
    <row r="42" spans="1:33" s="720" customFormat="1" ht="18.75" customHeight="1">
      <c r="A42" s="452"/>
      <c r="B42" s="453"/>
      <c r="C42" s="454"/>
      <c r="D42" s="733"/>
      <c r="E42" s="456"/>
      <c r="F42" s="733"/>
      <c r="G42" s="456"/>
      <c r="H42" s="469" t="s">
        <v>866</v>
      </c>
      <c r="I42" s="779" t="s">
        <v>118</v>
      </c>
      <c r="J42" s="470" t="s">
        <v>827</v>
      </c>
      <c r="K42" s="470"/>
      <c r="L42" s="731" t="s">
        <v>118</v>
      </c>
      <c r="M42" s="470" t="s">
        <v>828</v>
      </c>
      <c r="N42" s="470"/>
      <c r="O42" s="725" t="s">
        <v>118</v>
      </c>
      <c r="P42" s="470" t="s">
        <v>829</v>
      </c>
      <c r="Q42" s="727"/>
      <c r="R42" s="470"/>
      <c r="S42" s="470"/>
      <c r="T42" s="470"/>
      <c r="U42" s="470"/>
      <c r="V42" s="470"/>
      <c r="W42" s="470"/>
      <c r="X42" s="475"/>
      <c r="Y42" s="468"/>
      <c r="Z42" s="771"/>
      <c r="AA42" s="771"/>
      <c r="AB42" s="462"/>
      <c r="AC42" s="1246"/>
      <c r="AD42" s="1223"/>
      <c r="AE42" s="1223"/>
      <c r="AF42" s="1247"/>
    </row>
    <row r="43" spans="1:33" s="720" customFormat="1" ht="18.75" customHeight="1">
      <c r="A43" s="452"/>
      <c r="B43" s="453"/>
      <c r="C43" s="454"/>
      <c r="D43" s="733"/>
      <c r="E43" s="456"/>
      <c r="F43" s="733"/>
      <c r="G43" s="456"/>
      <c r="H43" s="469" t="s">
        <v>861</v>
      </c>
      <c r="I43" s="779" t="s">
        <v>118</v>
      </c>
      <c r="J43" s="470" t="s">
        <v>833</v>
      </c>
      <c r="K43" s="724"/>
      <c r="L43" s="471"/>
      <c r="M43" s="725" t="s">
        <v>118</v>
      </c>
      <c r="N43" s="470" t="s">
        <v>834</v>
      </c>
      <c r="O43" s="727"/>
      <c r="P43" s="724"/>
      <c r="Q43" s="724"/>
      <c r="R43" s="724"/>
      <c r="S43" s="724"/>
      <c r="T43" s="724"/>
      <c r="U43" s="724"/>
      <c r="V43" s="724"/>
      <c r="W43" s="724"/>
      <c r="X43" s="726"/>
      <c r="Y43" s="468"/>
      <c r="Z43" s="771"/>
      <c r="AA43" s="771"/>
      <c r="AB43" s="462"/>
      <c r="AC43" s="1246"/>
      <c r="AD43" s="1223"/>
      <c r="AE43" s="1223"/>
      <c r="AF43" s="1247"/>
    </row>
    <row r="44" spans="1:33" s="720" customFormat="1" ht="19.5" customHeight="1">
      <c r="A44" s="452"/>
      <c r="B44" s="453"/>
      <c r="C44" s="454"/>
      <c r="D44" s="455"/>
      <c r="E44" s="456"/>
      <c r="F44" s="457"/>
      <c r="G44" s="472"/>
      <c r="H44" s="473" t="s">
        <v>1082</v>
      </c>
      <c r="I44" s="779" t="s">
        <v>118</v>
      </c>
      <c r="J44" s="470" t="s">
        <v>827</v>
      </c>
      <c r="K44" s="470"/>
      <c r="L44" s="725" t="s">
        <v>118</v>
      </c>
      <c r="M44" s="470" t="s">
        <v>830</v>
      </c>
      <c r="N44" s="470"/>
      <c r="O44" s="727"/>
      <c r="P44" s="470"/>
      <c r="Q44" s="727"/>
      <c r="R44" s="727"/>
      <c r="S44" s="727"/>
      <c r="T44" s="727"/>
      <c r="U44" s="727"/>
      <c r="V44" s="727"/>
      <c r="W44" s="727"/>
      <c r="X44" s="728"/>
      <c r="Y44" s="771"/>
      <c r="Z44" s="771"/>
      <c r="AA44" s="771"/>
      <c r="AB44" s="462"/>
      <c r="AC44" s="1246"/>
      <c r="AD44" s="1223"/>
      <c r="AE44" s="1223"/>
      <c r="AF44" s="1247"/>
    </row>
    <row r="45" spans="1:33" s="720" customFormat="1" ht="18.75" customHeight="1">
      <c r="A45" s="733" t="s">
        <v>118</v>
      </c>
      <c r="B45" s="453">
        <v>25</v>
      </c>
      <c r="C45" s="454" t="s">
        <v>581</v>
      </c>
      <c r="D45" s="733" t="s">
        <v>118</v>
      </c>
      <c r="E45" s="456" t="s">
        <v>864</v>
      </c>
      <c r="F45" s="733" t="s">
        <v>118</v>
      </c>
      <c r="G45" s="456" t="s">
        <v>865</v>
      </c>
      <c r="H45" s="469" t="s">
        <v>159</v>
      </c>
      <c r="I45" s="779" t="s">
        <v>118</v>
      </c>
      <c r="J45" s="470" t="s">
        <v>827</v>
      </c>
      <c r="K45" s="724"/>
      <c r="L45" s="725" t="s">
        <v>118</v>
      </c>
      <c r="M45" s="470" t="s">
        <v>830</v>
      </c>
      <c r="N45" s="719"/>
      <c r="O45" s="724"/>
      <c r="P45" s="724"/>
      <c r="Q45" s="724"/>
      <c r="R45" s="724"/>
      <c r="S45" s="724"/>
      <c r="T45" s="724"/>
      <c r="U45" s="724"/>
      <c r="V45" s="724"/>
      <c r="W45" s="724"/>
      <c r="X45" s="726"/>
      <c r="Y45" s="468"/>
      <c r="Z45" s="771"/>
      <c r="AA45" s="771"/>
      <c r="AB45" s="462"/>
      <c r="AC45" s="1246"/>
      <c r="AD45" s="1223"/>
      <c r="AE45" s="1223"/>
      <c r="AF45" s="1247"/>
    </row>
    <row r="46" spans="1:33" s="720" customFormat="1" ht="18.75" customHeight="1">
      <c r="A46" s="452"/>
      <c r="B46" s="453"/>
      <c r="C46" s="454"/>
      <c r="D46" s="733" t="s">
        <v>118</v>
      </c>
      <c r="E46" s="456" t="s">
        <v>867</v>
      </c>
      <c r="F46" s="733" t="s">
        <v>118</v>
      </c>
      <c r="G46" s="456" t="s">
        <v>868</v>
      </c>
      <c r="H46" s="469" t="s">
        <v>869</v>
      </c>
      <c r="I46" s="779" t="s">
        <v>118</v>
      </c>
      <c r="J46" s="470" t="s">
        <v>827</v>
      </c>
      <c r="K46" s="470"/>
      <c r="L46" s="725" t="s">
        <v>118</v>
      </c>
      <c r="M46" s="470" t="s">
        <v>828</v>
      </c>
      <c r="N46" s="470"/>
      <c r="O46" s="725" t="s">
        <v>118</v>
      </c>
      <c r="P46" s="470" t="s">
        <v>829</v>
      </c>
      <c r="Q46" s="727"/>
      <c r="R46" s="724"/>
      <c r="S46" s="724"/>
      <c r="T46" s="724"/>
      <c r="U46" s="724"/>
      <c r="V46" s="724"/>
      <c r="W46" s="724"/>
      <c r="X46" s="726"/>
      <c r="Y46" s="468"/>
      <c r="Z46" s="771"/>
      <c r="AA46" s="771"/>
      <c r="AB46" s="462"/>
      <c r="AC46" s="1246"/>
      <c r="AD46" s="1223"/>
      <c r="AE46" s="1223"/>
      <c r="AF46" s="1247"/>
    </row>
    <row r="47" spans="1:33" s="720" customFormat="1" ht="18.75" customHeight="1">
      <c r="A47" s="452"/>
      <c r="B47" s="453"/>
      <c r="C47" s="454"/>
      <c r="D47" s="455"/>
      <c r="E47" s="456"/>
      <c r="F47" s="457"/>
      <c r="G47" s="456"/>
      <c r="H47" s="476" t="s">
        <v>1094</v>
      </c>
      <c r="I47" s="779" t="s">
        <v>118</v>
      </c>
      <c r="J47" s="470" t="s">
        <v>827</v>
      </c>
      <c r="K47" s="470"/>
      <c r="L47" s="725" t="s">
        <v>118</v>
      </c>
      <c r="M47" s="470" t="s">
        <v>828</v>
      </c>
      <c r="N47" s="470"/>
      <c r="O47" s="725" t="s">
        <v>118</v>
      </c>
      <c r="P47" s="470" t="s">
        <v>829</v>
      </c>
      <c r="Q47" s="727"/>
      <c r="R47" s="727"/>
      <c r="S47" s="727"/>
      <c r="T47" s="727"/>
      <c r="U47" s="734"/>
      <c r="V47" s="734"/>
      <c r="W47" s="734"/>
      <c r="X47" s="735"/>
      <c r="Y47" s="468"/>
      <c r="Z47" s="771"/>
      <c r="AA47" s="771"/>
      <c r="AB47" s="462"/>
      <c r="AC47" s="1246"/>
      <c r="AD47" s="1223"/>
      <c r="AE47" s="1223"/>
      <c r="AF47" s="1247"/>
    </row>
    <row r="48" spans="1:33" s="720" customFormat="1" ht="18.75" customHeight="1">
      <c r="A48" s="452"/>
      <c r="B48" s="453"/>
      <c r="C48" s="454"/>
      <c r="D48" s="455"/>
      <c r="E48" s="456"/>
      <c r="F48" s="457"/>
      <c r="G48" s="456"/>
      <c r="H48" s="477" t="s">
        <v>843</v>
      </c>
      <c r="I48" s="779" t="s">
        <v>118</v>
      </c>
      <c r="J48" s="470" t="s">
        <v>827</v>
      </c>
      <c r="K48" s="470"/>
      <c r="L48" s="725" t="s">
        <v>118</v>
      </c>
      <c r="M48" s="470" t="s">
        <v>831</v>
      </c>
      <c r="N48" s="470"/>
      <c r="O48" s="725" t="s">
        <v>118</v>
      </c>
      <c r="P48" s="470" t="s">
        <v>832</v>
      </c>
      <c r="Q48" s="719"/>
      <c r="R48" s="725" t="s">
        <v>118</v>
      </c>
      <c r="S48" s="470" t="s">
        <v>844</v>
      </c>
      <c r="T48" s="470"/>
      <c r="U48" s="470"/>
      <c r="V48" s="470"/>
      <c r="W48" s="470"/>
      <c r="X48" s="475"/>
      <c r="Y48" s="468"/>
      <c r="Z48" s="771"/>
      <c r="AA48" s="771"/>
      <c r="AB48" s="462"/>
      <c r="AC48" s="1246"/>
      <c r="AD48" s="1223"/>
      <c r="AE48" s="1223"/>
      <c r="AF48" s="1247"/>
    </row>
    <row r="49" spans="1:32" s="720" customFormat="1" ht="18.75" customHeight="1">
      <c r="A49" s="452"/>
      <c r="B49" s="453"/>
      <c r="C49" s="454"/>
      <c r="D49" s="455"/>
      <c r="E49" s="456"/>
      <c r="F49" s="457"/>
      <c r="G49" s="456"/>
      <c r="H49" s="1191" t="s">
        <v>1418</v>
      </c>
      <c r="I49" s="1228" t="s">
        <v>118</v>
      </c>
      <c r="J49" s="1229" t="s">
        <v>827</v>
      </c>
      <c r="K49" s="1229"/>
      <c r="L49" s="1230" t="s">
        <v>118</v>
      </c>
      <c r="M49" s="1229" t="s">
        <v>830</v>
      </c>
      <c r="N49" s="1229"/>
      <c r="O49" s="478"/>
      <c r="P49" s="478"/>
      <c r="Q49" s="478"/>
      <c r="R49" s="478"/>
      <c r="S49" s="478"/>
      <c r="T49" s="478"/>
      <c r="U49" s="478"/>
      <c r="V49" s="478"/>
      <c r="W49" s="478"/>
      <c r="X49" s="479"/>
      <c r="Y49" s="468"/>
      <c r="Z49" s="771"/>
      <c r="AA49" s="771"/>
      <c r="AB49" s="462"/>
      <c r="AC49" s="1246"/>
      <c r="AD49" s="1223"/>
      <c r="AE49" s="1223"/>
      <c r="AF49" s="1247"/>
    </row>
    <row r="50" spans="1:32" s="720" customFormat="1" ht="18.75" customHeight="1">
      <c r="A50" s="452"/>
      <c r="B50" s="453"/>
      <c r="C50" s="454"/>
      <c r="D50" s="455"/>
      <c r="E50" s="456"/>
      <c r="F50" s="457"/>
      <c r="G50" s="456"/>
      <c r="H50" s="1200"/>
      <c r="I50" s="1228"/>
      <c r="J50" s="1229"/>
      <c r="K50" s="1229"/>
      <c r="L50" s="1230"/>
      <c r="M50" s="1229"/>
      <c r="N50" s="1229"/>
      <c r="O50" s="464"/>
      <c r="P50" s="464"/>
      <c r="Q50" s="464"/>
      <c r="R50" s="464"/>
      <c r="S50" s="464"/>
      <c r="T50" s="464"/>
      <c r="U50" s="464"/>
      <c r="V50" s="464"/>
      <c r="W50" s="464"/>
      <c r="X50" s="480"/>
      <c r="Y50" s="468"/>
      <c r="Z50" s="771"/>
      <c r="AA50" s="771"/>
      <c r="AB50" s="462"/>
      <c r="AC50" s="1246"/>
      <c r="AD50" s="1223"/>
      <c r="AE50" s="1223"/>
      <c r="AF50" s="1247"/>
    </row>
    <row r="51" spans="1:32" s="720" customFormat="1" ht="18.75" customHeight="1">
      <c r="A51" s="452"/>
      <c r="B51" s="453"/>
      <c r="C51" s="454"/>
      <c r="D51" s="455"/>
      <c r="E51" s="456"/>
      <c r="F51" s="457"/>
      <c r="G51" s="472"/>
      <c r="H51" s="1191" t="s">
        <v>1399</v>
      </c>
      <c r="I51" s="736" t="s">
        <v>118</v>
      </c>
      <c r="J51" s="478" t="s">
        <v>827</v>
      </c>
      <c r="K51" s="478"/>
      <c r="L51" s="737"/>
      <c r="M51" s="738"/>
      <c r="N51" s="738"/>
      <c r="O51" s="737"/>
      <c r="P51" s="738"/>
      <c r="Q51" s="739"/>
      <c r="R51" s="737"/>
      <c r="S51" s="738"/>
      <c r="T51" s="739"/>
      <c r="U51" s="740" t="s">
        <v>118</v>
      </c>
      <c r="V51" s="478" t="s">
        <v>1400</v>
      </c>
      <c r="W51" s="734"/>
      <c r="X51" s="735"/>
      <c r="Y51" s="771"/>
      <c r="Z51" s="771"/>
      <c r="AA51" s="771"/>
      <c r="AB51" s="462"/>
      <c r="AC51" s="1246"/>
      <c r="AD51" s="1223"/>
      <c r="AE51" s="1223"/>
      <c r="AF51" s="1247"/>
    </row>
    <row r="52" spans="1:32" s="720" customFormat="1" ht="18.75" customHeight="1">
      <c r="A52" s="452"/>
      <c r="B52" s="453"/>
      <c r="C52" s="454"/>
      <c r="D52" s="455"/>
      <c r="E52" s="456"/>
      <c r="F52" s="457"/>
      <c r="G52" s="472"/>
      <c r="H52" s="1192"/>
      <c r="I52" s="733" t="s">
        <v>118</v>
      </c>
      <c r="J52" s="768" t="s">
        <v>1401</v>
      </c>
      <c r="K52" s="768"/>
      <c r="L52" s="767"/>
      <c r="M52" s="767" t="s">
        <v>118</v>
      </c>
      <c r="N52" s="768" t="s">
        <v>1402</v>
      </c>
      <c r="O52" s="767"/>
      <c r="P52" s="767"/>
      <c r="Q52" s="767" t="s">
        <v>118</v>
      </c>
      <c r="R52" s="768" t="s">
        <v>1403</v>
      </c>
      <c r="S52" s="770"/>
      <c r="T52" s="768"/>
      <c r="U52" s="767" t="s">
        <v>118</v>
      </c>
      <c r="V52" s="768" t="s">
        <v>1404</v>
      </c>
      <c r="W52" s="773"/>
      <c r="X52" s="743"/>
      <c r="Y52" s="771"/>
      <c r="Z52" s="771"/>
      <c r="AA52" s="771"/>
      <c r="AB52" s="462"/>
      <c r="AC52" s="1246"/>
      <c r="AD52" s="1223"/>
      <c r="AE52" s="1223"/>
      <c r="AF52" s="1247"/>
    </row>
    <row r="53" spans="1:32" s="720" customFormat="1" ht="18.75" customHeight="1">
      <c r="A53" s="452"/>
      <c r="B53" s="453"/>
      <c r="C53" s="454"/>
      <c r="D53" s="455"/>
      <c r="E53" s="456"/>
      <c r="F53" s="457"/>
      <c r="G53" s="472"/>
      <c r="H53" s="1192"/>
      <c r="I53" s="733" t="s">
        <v>118</v>
      </c>
      <c r="J53" s="768" t="s">
        <v>1405</v>
      </c>
      <c r="K53" s="768"/>
      <c r="L53" s="767"/>
      <c r="M53" s="767" t="s">
        <v>118</v>
      </c>
      <c r="N53" s="768" t="s">
        <v>1406</v>
      </c>
      <c r="O53" s="767"/>
      <c r="P53" s="767"/>
      <c r="Q53" s="767" t="s">
        <v>118</v>
      </c>
      <c r="R53" s="768" t="s">
        <v>1407</v>
      </c>
      <c r="S53" s="770"/>
      <c r="T53" s="768"/>
      <c r="U53" s="767" t="s">
        <v>118</v>
      </c>
      <c r="V53" s="768" t="s">
        <v>1408</v>
      </c>
      <c r="W53" s="773"/>
      <c r="X53" s="743"/>
      <c r="Y53" s="771"/>
      <c r="Z53" s="771"/>
      <c r="AA53" s="771"/>
      <c r="AB53" s="462"/>
      <c r="AC53" s="1246"/>
      <c r="AD53" s="1223"/>
      <c r="AE53" s="1223"/>
      <c r="AF53" s="1247"/>
    </row>
    <row r="54" spans="1:32" s="720" customFormat="1" ht="18.75" customHeight="1">
      <c r="A54" s="452"/>
      <c r="B54" s="453"/>
      <c r="C54" s="454"/>
      <c r="D54" s="455"/>
      <c r="E54" s="456"/>
      <c r="F54" s="457"/>
      <c r="G54" s="472"/>
      <c r="H54" s="1192"/>
      <c r="I54" s="733" t="s">
        <v>118</v>
      </c>
      <c r="J54" s="768" t="s">
        <v>1409</v>
      </c>
      <c r="K54" s="768"/>
      <c r="L54" s="767"/>
      <c r="M54" s="767" t="s">
        <v>118</v>
      </c>
      <c r="N54" s="768" t="s">
        <v>1410</v>
      </c>
      <c r="O54" s="767"/>
      <c r="P54" s="767"/>
      <c r="Q54" s="767" t="s">
        <v>118</v>
      </c>
      <c r="R54" s="768" t="s">
        <v>1411</v>
      </c>
      <c r="S54" s="770"/>
      <c r="T54" s="768"/>
      <c r="U54" s="767" t="s">
        <v>118</v>
      </c>
      <c r="V54" s="768" t="s">
        <v>1412</v>
      </c>
      <c r="W54" s="773"/>
      <c r="X54" s="743"/>
      <c r="Y54" s="771"/>
      <c r="Z54" s="771"/>
      <c r="AA54" s="771"/>
      <c r="AB54" s="462"/>
      <c r="AC54" s="1246"/>
      <c r="AD54" s="1223"/>
      <c r="AE54" s="1223"/>
      <c r="AF54" s="1247"/>
    </row>
    <row r="55" spans="1:32" s="720" customFormat="1" ht="18.75" customHeight="1">
      <c r="A55" s="452"/>
      <c r="B55" s="453"/>
      <c r="C55" s="454"/>
      <c r="D55" s="455"/>
      <c r="E55" s="456"/>
      <c r="F55" s="457"/>
      <c r="G55" s="472"/>
      <c r="H55" s="1192"/>
      <c r="I55" s="733" t="s">
        <v>118</v>
      </c>
      <c r="J55" s="768" t="s">
        <v>1413</v>
      </c>
      <c r="K55" s="768"/>
      <c r="L55" s="767"/>
      <c r="M55" s="767" t="s">
        <v>118</v>
      </c>
      <c r="N55" s="768" t="s">
        <v>1414</v>
      </c>
      <c r="O55" s="767"/>
      <c r="P55" s="767"/>
      <c r="Q55" s="767" t="s">
        <v>118</v>
      </c>
      <c r="R55" s="768" t="s">
        <v>1415</v>
      </c>
      <c r="S55" s="770"/>
      <c r="T55" s="768"/>
      <c r="U55" s="767" t="s">
        <v>118</v>
      </c>
      <c r="V55" s="768" t="s">
        <v>1416</v>
      </c>
      <c r="W55" s="773"/>
      <c r="X55" s="743"/>
      <c r="Y55" s="771"/>
      <c r="Z55" s="771"/>
      <c r="AA55" s="771"/>
      <c r="AB55" s="462"/>
      <c r="AC55" s="1246"/>
      <c r="AD55" s="1223"/>
      <c r="AE55" s="1223"/>
      <c r="AF55" s="1247"/>
    </row>
    <row r="56" spans="1:32" s="720" customFormat="1" ht="18.75" customHeight="1">
      <c r="A56" s="483"/>
      <c r="B56" s="718"/>
      <c r="C56" s="484"/>
      <c r="D56" s="436"/>
      <c r="E56" s="441"/>
      <c r="F56" s="485"/>
      <c r="G56" s="486"/>
      <c r="H56" s="1193"/>
      <c r="I56" s="744" t="s">
        <v>118</v>
      </c>
      <c r="J56" s="438" t="s">
        <v>1417</v>
      </c>
      <c r="K56" s="438"/>
      <c r="L56" s="745"/>
      <c r="M56" s="745"/>
      <c r="N56" s="438"/>
      <c r="O56" s="745"/>
      <c r="P56" s="745"/>
      <c r="Q56" s="745"/>
      <c r="R56" s="438"/>
      <c r="S56" s="746"/>
      <c r="T56" s="438"/>
      <c r="U56" s="745"/>
      <c r="V56" s="438"/>
      <c r="W56" s="747"/>
      <c r="X56" s="748"/>
      <c r="Y56" s="487"/>
      <c r="Z56" s="487"/>
      <c r="AA56" s="487"/>
      <c r="AB56" s="488"/>
      <c r="AC56" s="1248"/>
      <c r="AD56" s="1226"/>
      <c r="AE56" s="1226"/>
      <c r="AF56" s="1249"/>
    </row>
    <row r="57" spans="1:32" s="720" customFormat="1" ht="18.75" customHeight="1">
      <c r="A57" s="442"/>
      <c r="B57" s="717"/>
      <c r="C57" s="443"/>
      <c r="D57" s="429"/>
      <c r="E57" s="433"/>
      <c r="F57" s="429"/>
      <c r="G57" s="491"/>
      <c r="H57" s="445" t="s">
        <v>862</v>
      </c>
      <c r="I57" s="420" t="s">
        <v>118</v>
      </c>
      <c r="J57" s="447" t="s">
        <v>859</v>
      </c>
      <c r="K57" s="751"/>
      <c r="L57" s="448"/>
      <c r="M57" s="752" t="s">
        <v>118</v>
      </c>
      <c r="N57" s="447" t="s">
        <v>860</v>
      </c>
      <c r="O57" s="753"/>
      <c r="P57" s="753"/>
      <c r="Q57" s="753"/>
      <c r="R57" s="753"/>
      <c r="S57" s="753"/>
      <c r="T57" s="753"/>
      <c r="U57" s="753"/>
      <c r="V57" s="753"/>
      <c r="W57" s="753"/>
      <c r="X57" s="758"/>
      <c r="Y57" s="755" t="s">
        <v>118</v>
      </c>
      <c r="Z57" s="431" t="s">
        <v>533</v>
      </c>
      <c r="AA57" s="431"/>
      <c r="AB57" s="451"/>
      <c r="AC57" s="1219"/>
      <c r="AD57" s="1220"/>
      <c r="AE57" s="1220"/>
      <c r="AF57" s="1221"/>
    </row>
    <row r="58" spans="1:32" s="720" customFormat="1" ht="18.75" customHeight="1">
      <c r="A58" s="452"/>
      <c r="B58" s="453"/>
      <c r="C58" s="454"/>
      <c r="D58" s="455"/>
      <c r="E58" s="456"/>
      <c r="F58" s="455"/>
      <c r="G58" s="472"/>
      <c r="H58" s="1185" t="s">
        <v>532</v>
      </c>
      <c r="I58" s="736" t="s">
        <v>118</v>
      </c>
      <c r="J58" s="478" t="s">
        <v>827</v>
      </c>
      <c r="K58" s="478"/>
      <c r="L58" s="759"/>
      <c r="M58" s="767" t="s">
        <v>118</v>
      </c>
      <c r="N58" s="478" t="s">
        <v>845</v>
      </c>
      <c r="O58" s="478"/>
      <c r="P58" s="759"/>
      <c r="Q58" s="767" t="s">
        <v>118</v>
      </c>
      <c r="R58" s="756" t="s">
        <v>846</v>
      </c>
      <c r="S58" s="756"/>
      <c r="T58" s="756"/>
      <c r="U58" s="767" t="s">
        <v>118</v>
      </c>
      <c r="V58" s="756" t="s">
        <v>847</v>
      </c>
      <c r="W58" s="756"/>
      <c r="X58" s="757"/>
      <c r="Y58" s="767" t="s">
        <v>118</v>
      </c>
      <c r="Z58" s="768" t="s">
        <v>826</v>
      </c>
      <c r="AA58" s="771"/>
      <c r="AB58" s="462"/>
      <c r="AC58" s="1222"/>
      <c r="AD58" s="1223"/>
      <c r="AE58" s="1223"/>
      <c r="AF58" s="1224"/>
    </row>
    <row r="59" spans="1:32" s="720" customFormat="1" ht="18.75" customHeight="1">
      <c r="A59" s="452"/>
      <c r="B59" s="453"/>
      <c r="C59" s="454"/>
      <c r="D59" s="455"/>
      <c r="E59" s="456"/>
      <c r="F59" s="455"/>
      <c r="G59" s="472"/>
      <c r="H59" s="1187"/>
      <c r="I59" s="729" t="s">
        <v>118</v>
      </c>
      <c r="J59" s="464" t="s">
        <v>848</v>
      </c>
      <c r="K59" s="464"/>
      <c r="L59" s="762"/>
      <c r="M59" s="731" t="s">
        <v>118</v>
      </c>
      <c r="N59" s="464" t="s">
        <v>849</v>
      </c>
      <c r="O59" s="464"/>
      <c r="P59" s="762"/>
      <c r="Q59" s="731" t="s">
        <v>118</v>
      </c>
      <c r="R59" s="465" t="s">
        <v>850</v>
      </c>
      <c r="S59" s="465"/>
      <c r="T59" s="465"/>
      <c r="U59" s="465"/>
      <c r="V59" s="465"/>
      <c r="W59" s="465"/>
      <c r="X59" s="467"/>
      <c r="Y59" s="468"/>
      <c r="Z59" s="771"/>
      <c r="AA59" s="771"/>
      <c r="AB59" s="462"/>
      <c r="AC59" s="1222"/>
      <c r="AD59" s="1223"/>
      <c r="AE59" s="1223"/>
      <c r="AF59" s="1224"/>
    </row>
    <row r="60" spans="1:32" s="720" customFormat="1" ht="18.75" customHeight="1">
      <c r="A60" s="452"/>
      <c r="B60" s="453"/>
      <c r="C60" s="454"/>
      <c r="D60" s="455"/>
      <c r="E60" s="456"/>
      <c r="F60" s="455"/>
      <c r="G60" s="472"/>
      <c r="H60" s="469" t="s">
        <v>91</v>
      </c>
      <c r="I60" s="779" t="s">
        <v>118</v>
      </c>
      <c r="J60" s="470" t="s">
        <v>833</v>
      </c>
      <c r="K60" s="724"/>
      <c r="L60" s="471"/>
      <c r="M60" s="725" t="s">
        <v>118</v>
      </c>
      <c r="N60" s="470" t="s">
        <v>834</v>
      </c>
      <c r="O60" s="727"/>
      <c r="P60" s="727"/>
      <c r="Q60" s="727"/>
      <c r="R60" s="727"/>
      <c r="S60" s="727"/>
      <c r="T60" s="727"/>
      <c r="U60" s="727"/>
      <c r="V60" s="727"/>
      <c r="W60" s="727"/>
      <c r="X60" s="728"/>
      <c r="Y60" s="468"/>
      <c r="Z60" s="771"/>
      <c r="AA60" s="771"/>
      <c r="AB60" s="462"/>
      <c r="AC60" s="1222"/>
      <c r="AD60" s="1223"/>
      <c r="AE60" s="1223"/>
      <c r="AF60" s="1224"/>
    </row>
    <row r="61" spans="1:32" s="720" customFormat="1" ht="19.5" customHeight="1">
      <c r="A61" s="452"/>
      <c r="B61" s="453"/>
      <c r="C61" s="454"/>
      <c r="D61" s="455"/>
      <c r="E61" s="456"/>
      <c r="F61" s="457"/>
      <c r="G61" s="472"/>
      <c r="H61" s="473" t="s">
        <v>1086</v>
      </c>
      <c r="I61" s="779" t="s">
        <v>118</v>
      </c>
      <c r="J61" s="470" t="s">
        <v>873</v>
      </c>
      <c r="K61" s="724"/>
      <c r="L61" s="471"/>
      <c r="M61" s="725" t="s">
        <v>118</v>
      </c>
      <c r="N61" s="470" t="s">
        <v>1087</v>
      </c>
      <c r="O61" s="725"/>
      <c r="P61" s="470"/>
      <c r="Q61" s="727"/>
      <c r="R61" s="727"/>
      <c r="S61" s="727"/>
      <c r="T61" s="727"/>
      <c r="U61" s="727"/>
      <c r="V61" s="727"/>
      <c r="W61" s="727"/>
      <c r="X61" s="728"/>
      <c r="Y61" s="771"/>
      <c r="Z61" s="771"/>
      <c r="AA61" s="771"/>
      <c r="AB61" s="462"/>
      <c r="AC61" s="1222"/>
      <c r="AD61" s="1223"/>
      <c r="AE61" s="1223"/>
      <c r="AF61" s="1224"/>
    </row>
    <row r="62" spans="1:32" s="720" customFormat="1" ht="19.5" customHeight="1">
      <c r="A62" s="452"/>
      <c r="B62" s="453"/>
      <c r="C62" s="454"/>
      <c r="D62" s="455"/>
      <c r="E62" s="456"/>
      <c r="F62" s="457"/>
      <c r="G62" s="472"/>
      <c r="H62" s="473" t="s">
        <v>1088</v>
      </c>
      <c r="I62" s="779" t="s">
        <v>118</v>
      </c>
      <c r="J62" s="470" t="s">
        <v>873</v>
      </c>
      <c r="K62" s="724"/>
      <c r="L62" s="471"/>
      <c r="M62" s="731" t="s">
        <v>118</v>
      </c>
      <c r="N62" s="470" t="s">
        <v>1087</v>
      </c>
      <c r="O62" s="725"/>
      <c r="P62" s="470"/>
      <c r="Q62" s="727"/>
      <c r="R62" s="727"/>
      <c r="S62" s="727"/>
      <c r="T62" s="727"/>
      <c r="U62" s="727"/>
      <c r="V62" s="727"/>
      <c r="W62" s="727"/>
      <c r="X62" s="728"/>
      <c r="Y62" s="771"/>
      <c r="Z62" s="771"/>
      <c r="AA62" s="771"/>
      <c r="AB62" s="462"/>
      <c r="AC62" s="1222"/>
      <c r="AD62" s="1223"/>
      <c r="AE62" s="1223"/>
      <c r="AF62" s="1224"/>
    </row>
    <row r="63" spans="1:32" s="720" customFormat="1" ht="18.75" customHeight="1">
      <c r="A63" s="452"/>
      <c r="B63" s="453"/>
      <c r="C63" s="454"/>
      <c r="D63" s="455"/>
      <c r="E63" s="456"/>
      <c r="F63" s="455"/>
      <c r="G63" s="472"/>
      <c r="H63" s="469" t="s">
        <v>154</v>
      </c>
      <c r="I63" s="779" t="s">
        <v>118</v>
      </c>
      <c r="J63" s="470" t="s">
        <v>827</v>
      </c>
      <c r="K63" s="724"/>
      <c r="L63" s="725" t="s">
        <v>118</v>
      </c>
      <c r="M63" s="470" t="s">
        <v>830</v>
      </c>
      <c r="N63" s="727"/>
      <c r="O63" s="727"/>
      <c r="P63" s="727"/>
      <c r="Q63" s="727"/>
      <c r="R63" s="727"/>
      <c r="S63" s="727"/>
      <c r="T63" s="727"/>
      <c r="U63" s="727"/>
      <c r="V63" s="727"/>
      <c r="W63" s="727"/>
      <c r="X63" s="728"/>
      <c r="Y63" s="468"/>
      <c r="Z63" s="771"/>
      <c r="AA63" s="771"/>
      <c r="AB63" s="462"/>
      <c r="AC63" s="1222"/>
      <c r="AD63" s="1223"/>
      <c r="AE63" s="1223"/>
      <c r="AF63" s="1224"/>
    </row>
    <row r="64" spans="1:32" s="720" customFormat="1" ht="18.75" customHeight="1">
      <c r="A64" s="452"/>
      <c r="B64" s="453"/>
      <c r="C64" s="454"/>
      <c r="D64" s="455"/>
      <c r="E64" s="456"/>
      <c r="F64" s="455"/>
      <c r="G64" s="472"/>
      <c r="H64" s="469" t="s">
        <v>863</v>
      </c>
      <c r="I64" s="779" t="s">
        <v>118</v>
      </c>
      <c r="J64" s="470" t="s">
        <v>827</v>
      </c>
      <c r="K64" s="724"/>
      <c r="L64" s="725" t="s">
        <v>118</v>
      </c>
      <c r="M64" s="470" t="s">
        <v>830</v>
      </c>
      <c r="N64" s="727"/>
      <c r="O64" s="727"/>
      <c r="P64" s="727"/>
      <c r="Q64" s="727"/>
      <c r="R64" s="727"/>
      <c r="S64" s="727"/>
      <c r="T64" s="727"/>
      <c r="U64" s="727"/>
      <c r="V64" s="727"/>
      <c r="W64" s="727"/>
      <c r="X64" s="728"/>
      <c r="Y64" s="468"/>
      <c r="Z64" s="771"/>
      <c r="AA64" s="771"/>
      <c r="AB64" s="462"/>
      <c r="AC64" s="1222"/>
      <c r="AD64" s="1223"/>
      <c r="AE64" s="1223"/>
      <c r="AF64" s="1224"/>
    </row>
    <row r="65" spans="1:32" s="720" customFormat="1" ht="18.75" customHeight="1">
      <c r="A65" s="452"/>
      <c r="B65" s="453"/>
      <c r="C65" s="454"/>
      <c r="D65" s="455"/>
      <c r="E65" s="456"/>
      <c r="F65" s="455"/>
      <c r="G65" s="472"/>
      <c r="H65" s="469" t="s">
        <v>840</v>
      </c>
      <c r="I65" s="779" t="s">
        <v>118</v>
      </c>
      <c r="J65" s="470" t="s">
        <v>827</v>
      </c>
      <c r="K65" s="724"/>
      <c r="L65" s="725" t="s">
        <v>118</v>
      </c>
      <c r="M65" s="470" t="s">
        <v>830</v>
      </c>
      <c r="N65" s="727"/>
      <c r="O65" s="727"/>
      <c r="P65" s="727"/>
      <c r="Q65" s="727"/>
      <c r="R65" s="727"/>
      <c r="S65" s="727"/>
      <c r="T65" s="727"/>
      <c r="U65" s="727"/>
      <c r="V65" s="727"/>
      <c r="W65" s="727"/>
      <c r="X65" s="728"/>
      <c r="Y65" s="468"/>
      <c r="Z65" s="771"/>
      <c r="AA65" s="771"/>
      <c r="AB65" s="462"/>
      <c r="AC65" s="1222"/>
      <c r="AD65" s="1223"/>
      <c r="AE65" s="1223"/>
      <c r="AF65" s="1224"/>
    </row>
    <row r="66" spans="1:32" s="720" customFormat="1" ht="18.75" customHeight="1">
      <c r="A66" s="452"/>
      <c r="B66" s="453"/>
      <c r="C66" s="454"/>
      <c r="D66" s="455"/>
      <c r="E66" s="456"/>
      <c r="F66" s="455"/>
      <c r="G66" s="472"/>
      <c r="H66" s="469" t="s">
        <v>861</v>
      </c>
      <c r="I66" s="779" t="s">
        <v>118</v>
      </c>
      <c r="J66" s="470" t="s">
        <v>833</v>
      </c>
      <c r="K66" s="724"/>
      <c r="L66" s="471"/>
      <c r="M66" s="725" t="s">
        <v>118</v>
      </c>
      <c r="N66" s="470" t="s">
        <v>834</v>
      </c>
      <c r="O66" s="727"/>
      <c r="P66" s="727"/>
      <c r="Q66" s="727"/>
      <c r="R66" s="727"/>
      <c r="S66" s="727"/>
      <c r="T66" s="727"/>
      <c r="U66" s="727"/>
      <c r="V66" s="727"/>
      <c r="W66" s="727"/>
      <c r="X66" s="728"/>
      <c r="Y66" s="468"/>
      <c r="Z66" s="771"/>
      <c r="AA66" s="771"/>
      <c r="AB66" s="462"/>
      <c r="AC66" s="1222"/>
      <c r="AD66" s="1223"/>
      <c r="AE66" s="1223"/>
      <c r="AF66" s="1224"/>
    </row>
    <row r="67" spans="1:32" s="720" customFormat="1" ht="19.5" customHeight="1">
      <c r="A67" s="452"/>
      <c r="B67" s="453"/>
      <c r="C67" s="454"/>
      <c r="D67" s="455"/>
      <c r="E67" s="456"/>
      <c r="F67" s="457"/>
      <c r="G67" s="472"/>
      <c r="H67" s="473" t="s">
        <v>1082</v>
      </c>
      <c r="I67" s="779" t="s">
        <v>118</v>
      </c>
      <c r="J67" s="470" t="s">
        <v>827</v>
      </c>
      <c r="K67" s="470"/>
      <c r="L67" s="725" t="s">
        <v>118</v>
      </c>
      <c r="M67" s="470" t="s">
        <v>830</v>
      </c>
      <c r="N67" s="470"/>
      <c r="O67" s="727"/>
      <c r="P67" s="470"/>
      <c r="Q67" s="727"/>
      <c r="R67" s="727"/>
      <c r="S67" s="727"/>
      <c r="T67" s="727"/>
      <c r="U67" s="727"/>
      <c r="V67" s="727"/>
      <c r="W67" s="727"/>
      <c r="X67" s="728"/>
      <c r="Y67" s="771"/>
      <c r="Z67" s="771"/>
      <c r="AA67" s="771"/>
      <c r="AB67" s="462"/>
      <c r="AC67" s="1222"/>
      <c r="AD67" s="1223"/>
      <c r="AE67" s="1223"/>
      <c r="AF67" s="1224"/>
    </row>
    <row r="68" spans="1:32" s="720" customFormat="1" ht="18.75" customHeight="1">
      <c r="A68" s="452"/>
      <c r="B68" s="453"/>
      <c r="C68" s="454"/>
      <c r="D68" s="455"/>
      <c r="E68" s="456"/>
      <c r="F68" s="455"/>
      <c r="G68" s="472"/>
      <c r="H68" s="469" t="s">
        <v>159</v>
      </c>
      <c r="I68" s="779" t="s">
        <v>118</v>
      </c>
      <c r="J68" s="470" t="s">
        <v>827</v>
      </c>
      <c r="K68" s="724"/>
      <c r="L68" s="725" t="s">
        <v>118</v>
      </c>
      <c r="M68" s="470" t="s">
        <v>830</v>
      </c>
      <c r="N68" s="727"/>
      <c r="O68" s="727"/>
      <c r="P68" s="727"/>
      <c r="Q68" s="727"/>
      <c r="R68" s="727"/>
      <c r="S68" s="727"/>
      <c r="T68" s="727"/>
      <c r="U68" s="727"/>
      <c r="V68" s="727"/>
      <c r="W68" s="727"/>
      <c r="X68" s="728"/>
      <c r="Y68" s="468"/>
      <c r="Z68" s="771"/>
      <c r="AA68" s="771"/>
      <c r="AB68" s="462"/>
      <c r="AC68" s="1222"/>
      <c r="AD68" s="1223"/>
      <c r="AE68" s="1223"/>
      <c r="AF68" s="1224"/>
    </row>
    <row r="69" spans="1:32" s="720" customFormat="1" ht="18.75" customHeight="1">
      <c r="A69" s="733" t="s">
        <v>118</v>
      </c>
      <c r="B69" s="453">
        <v>22</v>
      </c>
      <c r="C69" s="454" t="s">
        <v>870</v>
      </c>
      <c r="D69" s="767" t="s">
        <v>118</v>
      </c>
      <c r="E69" s="456" t="s">
        <v>871</v>
      </c>
      <c r="F69" s="455"/>
      <c r="G69" s="472"/>
      <c r="H69" s="469" t="s">
        <v>869</v>
      </c>
      <c r="I69" s="779" t="s">
        <v>118</v>
      </c>
      <c r="J69" s="470" t="s">
        <v>827</v>
      </c>
      <c r="K69" s="470"/>
      <c r="L69" s="725" t="s">
        <v>118</v>
      </c>
      <c r="M69" s="470" t="s">
        <v>828</v>
      </c>
      <c r="N69" s="470"/>
      <c r="O69" s="725" t="s">
        <v>118</v>
      </c>
      <c r="P69" s="470" t="s">
        <v>829</v>
      </c>
      <c r="Q69" s="727"/>
      <c r="R69" s="727"/>
      <c r="S69" s="727"/>
      <c r="T69" s="727"/>
      <c r="U69" s="727"/>
      <c r="V69" s="727"/>
      <c r="W69" s="727"/>
      <c r="X69" s="728"/>
      <c r="Y69" s="468"/>
      <c r="Z69" s="771"/>
      <c r="AA69" s="771"/>
      <c r="AB69" s="462"/>
      <c r="AC69" s="1222"/>
      <c r="AD69" s="1223"/>
      <c r="AE69" s="1223"/>
      <c r="AF69" s="1224"/>
    </row>
    <row r="70" spans="1:32" s="720" customFormat="1" ht="18.75" customHeight="1">
      <c r="A70" s="733"/>
      <c r="B70" s="453"/>
      <c r="C70" s="454"/>
      <c r="D70" s="767" t="s">
        <v>118</v>
      </c>
      <c r="E70" s="456" t="s">
        <v>872</v>
      </c>
      <c r="F70" s="455"/>
      <c r="G70" s="472"/>
      <c r="H70" s="476" t="s">
        <v>1094</v>
      </c>
      <c r="I70" s="779" t="s">
        <v>118</v>
      </c>
      <c r="J70" s="470" t="s">
        <v>827</v>
      </c>
      <c r="K70" s="470"/>
      <c r="L70" s="725" t="s">
        <v>118</v>
      </c>
      <c r="M70" s="470" t="s">
        <v>828</v>
      </c>
      <c r="N70" s="470"/>
      <c r="O70" s="725" t="s">
        <v>118</v>
      </c>
      <c r="P70" s="470" t="s">
        <v>829</v>
      </c>
      <c r="Q70" s="727"/>
      <c r="R70" s="727"/>
      <c r="S70" s="727"/>
      <c r="T70" s="727"/>
      <c r="U70" s="734"/>
      <c r="V70" s="734"/>
      <c r="W70" s="734"/>
      <c r="X70" s="735"/>
      <c r="Y70" s="468"/>
      <c r="Z70" s="771"/>
      <c r="AA70" s="771"/>
      <c r="AB70" s="462"/>
      <c r="AC70" s="1222"/>
      <c r="AD70" s="1223"/>
      <c r="AE70" s="1223"/>
      <c r="AF70" s="1224"/>
    </row>
    <row r="71" spans="1:32" s="720" customFormat="1" ht="18.75" customHeight="1">
      <c r="A71" s="452"/>
      <c r="B71" s="453"/>
      <c r="C71" s="454"/>
      <c r="D71" s="455"/>
      <c r="E71" s="456"/>
      <c r="F71" s="455"/>
      <c r="G71" s="472"/>
      <c r="H71" s="477" t="s">
        <v>843</v>
      </c>
      <c r="I71" s="779" t="s">
        <v>118</v>
      </c>
      <c r="J71" s="470" t="s">
        <v>827</v>
      </c>
      <c r="K71" s="470"/>
      <c r="L71" s="725" t="s">
        <v>118</v>
      </c>
      <c r="M71" s="470" t="s">
        <v>831</v>
      </c>
      <c r="N71" s="470"/>
      <c r="O71" s="725" t="s">
        <v>118</v>
      </c>
      <c r="P71" s="470" t="s">
        <v>832</v>
      </c>
      <c r="Q71" s="719"/>
      <c r="R71" s="725" t="s">
        <v>118</v>
      </c>
      <c r="S71" s="470" t="s">
        <v>844</v>
      </c>
      <c r="T71" s="719"/>
      <c r="U71" s="719"/>
      <c r="V71" s="719"/>
      <c r="W71" s="719"/>
      <c r="X71" s="489"/>
      <c r="Y71" s="468"/>
      <c r="Z71" s="771"/>
      <c r="AA71" s="771"/>
      <c r="AB71" s="462"/>
      <c r="AC71" s="1222"/>
      <c r="AD71" s="1223"/>
      <c r="AE71" s="1223"/>
      <c r="AF71" s="1224"/>
    </row>
    <row r="72" spans="1:32" s="720" customFormat="1" ht="18.75" customHeight="1">
      <c r="A72" s="452"/>
      <c r="B72" s="453"/>
      <c r="C72" s="454"/>
      <c r="D72" s="455"/>
      <c r="E72" s="456"/>
      <c r="F72" s="455"/>
      <c r="G72" s="472"/>
      <c r="H72" s="1191" t="s">
        <v>1418</v>
      </c>
      <c r="I72" s="1228" t="s">
        <v>118</v>
      </c>
      <c r="J72" s="1229" t="s">
        <v>827</v>
      </c>
      <c r="K72" s="1229"/>
      <c r="L72" s="1230" t="s">
        <v>118</v>
      </c>
      <c r="M72" s="1229" t="s">
        <v>830</v>
      </c>
      <c r="N72" s="1229"/>
      <c r="O72" s="478"/>
      <c r="P72" s="478"/>
      <c r="Q72" s="478"/>
      <c r="R72" s="478"/>
      <c r="S72" s="478"/>
      <c r="T72" s="478"/>
      <c r="U72" s="478"/>
      <c r="V72" s="478"/>
      <c r="W72" s="478"/>
      <c r="X72" s="479"/>
      <c r="Y72" s="468"/>
      <c r="Z72" s="771"/>
      <c r="AA72" s="771"/>
      <c r="AB72" s="462"/>
      <c r="AC72" s="1222"/>
      <c r="AD72" s="1223"/>
      <c r="AE72" s="1223"/>
      <c r="AF72" s="1224"/>
    </row>
    <row r="73" spans="1:32" s="720" customFormat="1" ht="18.75" customHeight="1">
      <c r="A73" s="452"/>
      <c r="B73" s="453"/>
      <c r="C73" s="454"/>
      <c r="D73" s="455"/>
      <c r="E73" s="456"/>
      <c r="F73" s="455"/>
      <c r="G73" s="472"/>
      <c r="H73" s="1200"/>
      <c r="I73" s="1228"/>
      <c r="J73" s="1229"/>
      <c r="K73" s="1229"/>
      <c r="L73" s="1230"/>
      <c r="M73" s="1229"/>
      <c r="N73" s="1229"/>
      <c r="O73" s="464"/>
      <c r="P73" s="464"/>
      <c r="Q73" s="464"/>
      <c r="R73" s="464"/>
      <c r="S73" s="464"/>
      <c r="T73" s="464"/>
      <c r="U73" s="464"/>
      <c r="V73" s="464"/>
      <c r="W73" s="464"/>
      <c r="X73" s="480"/>
      <c r="Y73" s="468"/>
      <c r="Z73" s="771"/>
      <c r="AA73" s="771"/>
      <c r="AB73" s="462"/>
      <c r="AC73" s="1222"/>
      <c r="AD73" s="1223"/>
      <c r="AE73" s="1223"/>
      <c r="AF73" s="1224"/>
    </row>
    <row r="74" spans="1:32" s="720" customFormat="1" ht="18.75" customHeight="1">
      <c r="A74" s="452"/>
      <c r="B74" s="453"/>
      <c r="C74" s="454"/>
      <c r="D74" s="455"/>
      <c r="E74" s="456"/>
      <c r="F74" s="457"/>
      <c r="G74" s="472"/>
      <c r="H74" s="1191" t="s">
        <v>1399</v>
      </c>
      <c r="I74" s="736" t="s">
        <v>118</v>
      </c>
      <c r="J74" s="478" t="s">
        <v>827</v>
      </c>
      <c r="K74" s="478"/>
      <c r="L74" s="737"/>
      <c r="M74" s="738"/>
      <c r="N74" s="738"/>
      <c r="O74" s="737"/>
      <c r="P74" s="738"/>
      <c r="Q74" s="739"/>
      <c r="R74" s="737"/>
      <c r="S74" s="738"/>
      <c r="T74" s="739"/>
      <c r="U74" s="740" t="s">
        <v>118</v>
      </c>
      <c r="V74" s="478" t="s">
        <v>1400</v>
      </c>
      <c r="W74" s="734"/>
      <c r="X74" s="735"/>
      <c r="Y74" s="771"/>
      <c r="Z74" s="771"/>
      <c r="AA74" s="771"/>
      <c r="AB74" s="462"/>
      <c r="AC74" s="1222"/>
      <c r="AD74" s="1223"/>
      <c r="AE74" s="1223"/>
      <c r="AF74" s="1224"/>
    </row>
    <row r="75" spans="1:32" s="720" customFormat="1" ht="18.75" customHeight="1">
      <c r="A75" s="452"/>
      <c r="B75" s="453"/>
      <c r="C75" s="454"/>
      <c r="D75" s="455"/>
      <c r="E75" s="456"/>
      <c r="F75" s="457"/>
      <c r="G75" s="472"/>
      <c r="H75" s="1192"/>
      <c r="I75" s="733" t="s">
        <v>118</v>
      </c>
      <c r="J75" s="768" t="s">
        <v>1401</v>
      </c>
      <c r="K75" s="768"/>
      <c r="L75" s="767"/>
      <c r="M75" s="767" t="s">
        <v>118</v>
      </c>
      <c r="N75" s="768" t="s">
        <v>1402</v>
      </c>
      <c r="O75" s="767"/>
      <c r="P75" s="767"/>
      <c r="Q75" s="767" t="s">
        <v>118</v>
      </c>
      <c r="R75" s="768" t="s">
        <v>1403</v>
      </c>
      <c r="S75" s="770"/>
      <c r="T75" s="768"/>
      <c r="U75" s="767" t="s">
        <v>118</v>
      </c>
      <c r="V75" s="768" t="s">
        <v>1404</v>
      </c>
      <c r="W75" s="773"/>
      <c r="X75" s="743"/>
      <c r="Y75" s="771"/>
      <c r="Z75" s="771"/>
      <c r="AA75" s="771"/>
      <c r="AB75" s="462"/>
      <c r="AC75" s="1222"/>
      <c r="AD75" s="1223"/>
      <c r="AE75" s="1223"/>
      <c r="AF75" s="1224"/>
    </row>
    <row r="76" spans="1:32" s="720" customFormat="1" ht="18.75" customHeight="1">
      <c r="A76" s="452"/>
      <c r="B76" s="453"/>
      <c r="C76" s="454"/>
      <c r="D76" s="455"/>
      <c r="E76" s="456"/>
      <c r="F76" s="457"/>
      <c r="G76" s="472"/>
      <c r="H76" s="1192"/>
      <c r="I76" s="733" t="s">
        <v>118</v>
      </c>
      <c r="J76" s="768" t="s">
        <v>1405</v>
      </c>
      <c r="K76" s="768"/>
      <c r="L76" s="767"/>
      <c r="M76" s="767" t="s">
        <v>118</v>
      </c>
      <c r="N76" s="768" t="s">
        <v>1406</v>
      </c>
      <c r="O76" s="767"/>
      <c r="P76" s="767"/>
      <c r="Q76" s="767" t="s">
        <v>118</v>
      </c>
      <c r="R76" s="768" t="s">
        <v>1407</v>
      </c>
      <c r="S76" s="770"/>
      <c r="T76" s="768"/>
      <c r="U76" s="767" t="s">
        <v>118</v>
      </c>
      <c r="V76" s="768" t="s">
        <v>1408</v>
      </c>
      <c r="W76" s="773"/>
      <c r="X76" s="743"/>
      <c r="Y76" s="771"/>
      <c r="Z76" s="771"/>
      <c r="AA76" s="771"/>
      <c r="AB76" s="462"/>
      <c r="AC76" s="1222"/>
      <c r="AD76" s="1223"/>
      <c r="AE76" s="1223"/>
      <c r="AF76" s="1224"/>
    </row>
    <row r="77" spans="1:32" s="720" customFormat="1" ht="18.75" customHeight="1">
      <c r="A77" s="452"/>
      <c r="B77" s="453"/>
      <c r="C77" s="454"/>
      <c r="D77" s="455"/>
      <c r="E77" s="456"/>
      <c r="F77" s="457"/>
      <c r="G77" s="472"/>
      <c r="H77" s="1192"/>
      <c r="I77" s="733" t="s">
        <v>118</v>
      </c>
      <c r="J77" s="768" t="s">
        <v>1409</v>
      </c>
      <c r="K77" s="768"/>
      <c r="L77" s="767"/>
      <c r="M77" s="767" t="s">
        <v>118</v>
      </c>
      <c r="N77" s="768" t="s">
        <v>1410</v>
      </c>
      <c r="O77" s="767"/>
      <c r="P77" s="767"/>
      <c r="Q77" s="767" t="s">
        <v>118</v>
      </c>
      <c r="R77" s="768" t="s">
        <v>1411</v>
      </c>
      <c r="S77" s="770"/>
      <c r="T77" s="768"/>
      <c r="U77" s="767" t="s">
        <v>118</v>
      </c>
      <c r="V77" s="768" t="s">
        <v>1412</v>
      </c>
      <c r="W77" s="773"/>
      <c r="X77" s="743"/>
      <c r="Y77" s="771"/>
      <c r="Z77" s="771"/>
      <c r="AA77" s="771"/>
      <c r="AB77" s="462"/>
      <c r="AC77" s="1222"/>
      <c r="AD77" s="1223"/>
      <c r="AE77" s="1223"/>
      <c r="AF77" s="1224"/>
    </row>
    <row r="78" spans="1:32" s="720" customFormat="1" ht="18.75" customHeight="1">
      <c r="A78" s="452"/>
      <c r="B78" s="453"/>
      <c r="C78" s="454"/>
      <c r="D78" s="455"/>
      <c r="E78" s="456"/>
      <c r="F78" s="457"/>
      <c r="G78" s="472"/>
      <c r="H78" s="1192"/>
      <c r="I78" s="733" t="s">
        <v>118</v>
      </c>
      <c r="J78" s="768" t="s">
        <v>1413</v>
      </c>
      <c r="K78" s="768"/>
      <c r="L78" s="767"/>
      <c r="M78" s="767" t="s">
        <v>118</v>
      </c>
      <c r="N78" s="768" t="s">
        <v>1414</v>
      </c>
      <c r="O78" s="767"/>
      <c r="P78" s="767"/>
      <c r="Q78" s="767" t="s">
        <v>118</v>
      </c>
      <c r="R78" s="768" t="s">
        <v>1415</v>
      </c>
      <c r="S78" s="770"/>
      <c r="T78" s="768"/>
      <c r="U78" s="767" t="s">
        <v>118</v>
      </c>
      <c r="V78" s="768" t="s">
        <v>1416</v>
      </c>
      <c r="W78" s="773"/>
      <c r="X78" s="743"/>
      <c r="Y78" s="771"/>
      <c r="Z78" s="771"/>
      <c r="AA78" s="771"/>
      <c r="AB78" s="462"/>
      <c r="AC78" s="1222"/>
      <c r="AD78" s="1223"/>
      <c r="AE78" s="1223"/>
      <c r="AF78" s="1224"/>
    </row>
    <row r="79" spans="1:32" s="720" customFormat="1" ht="18.75" customHeight="1">
      <c r="A79" s="483"/>
      <c r="B79" s="718"/>
      <c r="C79" s="484"/>
      <c r="D79" s="436"/>
      <c r="E79" s="441"/>
      <c r="F79" s="485"/>
      <c r="G79" s="486"/>
      <c r="H79" s="1193"/>
      <c r="I79" s="744" t="s">
        <v>118</v>
      </c>
      <c r="J79" s="438" t="s">
        <v>1417</v>
      </c>
      <c r="K79" s="438"/>
      <c r="L79" s="745"/>
      <c r="M79" s="745"/>
      <c r="N79" s="438"/>
      <c r="O79" s="745"/>
      <c r="P79" s="745"/>
      <c r="Q79" s="745"/>
      <c r="R79" s="438"/>
      <c r="S79" s="746"/>
      <c r="T79" s="438"/>
      <c r="U79" s="745"/>
      <c r="V79" s="438"/>
      <c r="W79" s="747"/>
      <c r="X79" s="748"/>
      <c r="Y79" s="487"/>
      <c r="Z79" s="487"/>
      <c r="AA79" s="487"/>
      <c r="AB79" s="488"/>
      <c r="AC79" s="1222"/>
      <c r="AD79" s="1223"/>
      <c r="AE79" s="1223"/>
      <c r="AF79" s="1224"/>
    </row>
    <row r="80" spans="1:32" s="720" customFormat="1" ht="18.75" customHeight="1">
      <c r="A80" s="442"/>
      <c r="B80" s="717"/>
      <c r="C80" s="443"/>
      <c r="D80" s="429"/>
      <c r="E80" s="433"/>
      <c r="F80" s="444"/>
      <c r="G80" s="433"/>
      <c r="H80" s="445" t="s">
        <v>862</v>
      </c>
      <c r="I80" s="420" t="s">
        <v>118</v>
      </c>
      <c r="J80" s="447" t="s">
        <v>859</v>
      </c>
      <c r="K80" s="751"/>
      <c r="L80" s="448"/>
      <c r="M80" s="752" t="s">
        <v>118</v>
      </c>
      <c r="N80" s="447" t="s">
        <v>860</v>
      </c>
      <c r="O80" s="450"/>
      <c r="P80" s="751"/>
      <c r="Q80" s="751"/>
      <c r="R80" s="751"/>
      <c r="S80" s="751"/>
      <c r="T80" s="751"/>
      <c r="U80" s="751"/>
      <c r="V80" s="751"/>
      <c r="W80" s="751"/>
      <c r="X80" s="754"/>
      <c r="Y80" s="765" t="s">
        <v>118</v>
      </c>
      <c r="Z80" s="431" t="s">
        <v>533</v>
      </c>
      <c r="AA80" s="431"/>
      <c r="AB80" s="451"/>
      <c r="AC80" s="1219"/>
      <c r="AD80" s="1220"/>
      <c r="AE80" s="1220"/>
      <c r="AF80" s="1221"/>
    </row>
    <row r="81" spans="1:32" s="720" customFormat="1" ht="18.75" customHeight="1">
      <c r="A81" s="452"/>
      <c r="B81" s="453"/>
      <c r="C81" s="454"/>
      <c r="D81" s="455"/>
      <c r="E81" s="456"/>
      <c r="F81" s="457"/>
      <c r="G81" s="456"/>
      <c r="H81" s="1185" t="s">
        <v>90</v>
      </c>
      <c r="I81" s="736" t="s">
        <v>118</v>
      </c>
      <c r="J81" s="768" t="s">
        <v>827</v>
      </c>
      <c r="K81" s="768"/>
      <c r="L81" s="769"/>
      <c r="M81" s="767" t="s">
        <v>118</v>
      </c>
      <c r="N81" s="768" t="s">
        <v>845</v>
      </c>
      <c r="O81" s="768"/>
      <c r="P81" s="769"/>
      <c r="Q81" s="767" t="s">
        <v>118</v>
      </c>
      <c r="R81" s="770" t="s">
        <v>846</v>
      </c>
      <c r="S81" s="770"/>
      <c r="T81" s="770"/>
      <c r="U81" s="767" t="s">
        <v>118</v>
      </c>
      <c r="V81" s="770" t="s">
        <v>847</v>
      </c>
      <c r="W81" s="770"/>
      <c r="X81" s="460"/>
      <c r="Y81" s="767" t="s">
        <v>118</v>
      </c>
      <c r="Z81" s="768" t="s">
        <v>826</v>
      </c>
      <c r="AA81" s="771"/>
      <c r="AB81" s="462"/>
      <c r="AC81" s="1222"/>
      <c r="AD81" s="1223"/>
      <c r="AE81" s="1223"/>
      <c r="AF81" s="1224"/>
    </row>
    <row r="82" spans="1:32" s="720" customFormat="1" ht="18.75" customHeight="1">
      <c r="A82" s="452"/>
      <c r="B82" s="453"/>
      <c r="C82" s="454"/>
      <c r="D82" s="455"/>
      <c r="E82" s="456"/>
      <c r="F82" s="457"/>
      <c r="G82" s="456"/>
      <c r="H82" s="1187"/>
      <c r="I82" s="729" t="s">
        <v>118</v>
      </c>
      <c r="J82" s="464" t="s">
        <v>848</v>
      </c>
      <c r="K82" s="465"/>
      <c r="L82" s="465"/>
      <c r="M82" s="731" t="s">
        <v>118</v>
      </c>
      <c r="N82" s="464" t="s">
        <v>849</v>
      </c>
      <c r="O82" s="465"/>
      <c r="P82" s="465"/>
      <c r="Q82" s="731" t="s">
        <v>1419</v>
      </c>
      <c r="R82" s="464" t="s">
        <v>850</v>
      </c>
      <c r="S82" s="465"/>
      <c r="T82" s="465"/>
      <c r="U82" s="465"/>
      <c r="V82" s="465"/>
      <c r="W82" s="465"/>
      <c r="X82" s="467"/>
      <c r="Y82" s="468"/>
      <c r="Z82" s="771"/>
      <c r="AA82" s="771"/>
      <c r="AB82" s="462"/>
      <c r="AC82" s="1222"/>
      <c r="AD82" s="1223"/>
      <c r="AE82" s="1223"/>
      <c r="AF82" s="1224"/>
    </row>
    <row r="83" spans="1:32" s="720" customFormat="1" ht="18.75" customHeight="1">
      <c r="A83" s="452"/>
      <c r="B83" s="453"/>
      <c r="C83" s="454"/>
      <c r="D83" s="455"/>
      <c r="E83" s="456"/>
      <c r="F83" s="457"/>
      <c r="G83" s="456"/>
      <c r="H83" s="469" t="s">
        <v>91</v>
      </c>
      <c r="I83" s="779" t="s">
        <v>118</v>
      </c>
      <c r="J83" s="470" t="s">
        <v>833</v>
      </c>
      <c r="K83" s="724"/>
      <c r="L83" s="471"/>
      <c r="M83" s="725" t="s">
        <v>118</v>
      </c>
      <c r="N83" s="470" t="s">
        <v>834</v>
      </c>
      <c r="O83" s="727"/>
      <c r="P83" s="724"/>
      <c r="Q83" s="727"/>
      <c r="R83" s="727"/>
      <c r="S83" s="727"/>
      <c r="T83" s="727"/>
      <c r="U83" s="727"/>
      <c r="V83" s="727"/>
      <c r="W83" s="727"/>
      <c r="X83" s="728"/>
      <c r="Y83" s="468"/>
      <c r="Z83" s="771"/>
      <c r="AA83" s="771"/>
      <c r="AB83" s="462"/>
      <c r="AC83" s="1222"/>
      <c r="AD83" s="1223"/>
      <c r="AE83" s="1223"/>
      <c r="AF83" s="1224"/>
    </row>
    <row r="84" spans="1:32" s="720" customFormat="1" ht="19.5" customHeight="1">
      <c r="A84" s="452"/>
      <c r="B84" s="453"/>
      <c r="C84" s="454"/>
      <c r="D84" s="455"/>
      <c r="E84" s="456"/>
      <c r="F84" s="457"/>
      <c r="G84" s="472"/>
      <c r="H84" s="774" t="s">
        <v>1086</v>
      </c>
      <c r="I84" s="779" t="s">
        <v>118</v>
      </c>
      <c r="J84" s="470" t="s">
        <v>873</v>
      </c>
      <c r="K84" s="724"/>
      <c r="L84" s="471"/>
      <c r="M84" s="725" t="s">
        <v>118</v>
      </c>
      <c r="N84" s="470" t="s">
        <v>1087</v>
      </c>
      <c r="O84" s="725"/>
      <c r="P84" s="470"/>
      <c r="Q84" s="727"/>
      <c r="R84" s="727"/>
      <c r="S84" s="727"/>
      <c r="T84" s="727"/>
      <c r="U84" s="727"/>
      <c r="V84" s="727"/>
      <c r="W84" s="727"/>
      <c r="X84" s="728"/>
      <c r="Y84" s="468"/>
      <c r="Z84" s="771"/>
      <c r="AA84" s="771"/>
      <c r="AB84" s="462"/>
      <c r="AC84" s="1225"/>
      <c r="AD84" s="1226"/>
      <c r="AE84" s="1226"/>
      <c r="AF84" s="1227"/>
    </row>
    <row r="85" spans="1:32" s="720" customFormat="1" ht="19.5" customHeight="1">
      <c r="A85" s="452"/>
      <c r="B85" s="453"/>
      <c r="C85" s="454"/>
      <c r="D85" s="455"/>
      <c r="E85" s="456"/>
      <c r="F85" s="457"/>
      <c r="G85" s="472"/>
      <c r="H85" s="775" t="s">
        <v>1088</v>
      </c>
      <c r="I85" s="779" t="s">
        <v>118</v>
      </c>
      <c r="J85" s="464" t="s">
        <v>873</v>
      </c>
      <c r="K85" s="730"/>
      <c r="L85" s="762"/>
      <c r="M85" s="731" t="s">
        <v>118</v>
      </c>
      <c r="N85" s="464" t="s">
        <v>1087</v>
      </c>
      <c r="O85" s="731"/>
      <c r="P85" s="464"/>
      <c r="Q85" s="760"/>
      <c r="R85" s="760"/>
      <c r="S85" s="760"/>
      <c r="T85" s="760"/>
      <c r="U85" s="760"/>
      <c r="V85" s="760"/>
      <c r="W85" s="760"/>
      <c r="X85" s="772"/>
      <c r="Y85" s="767"/>
      <c r="Z85" s="768"/>
      <c r="AA85" s="771"/>
      <c r="AB85" s="462"/>
      <c r="AC85" s="1222"/>
      <c r="AD85" s="1223"/>
      <c r="AE85" s="1223"/>
      <c r="AF85" s="1224"/>
    </row>
    <row r="86" spans="1:32" s="720" customFormat="1" ht="18.75" customHeight="1">
      <c r="A86" s="452"/>
      <c r="B86" s="453"/>
      <c r="C86" s="454"/>
      <c r="D86" s="455"/>
      <c r="E86" s="456"/>
      <c r="F86" s="457"/>
      <c r="G86" s="456"/>
      <c r="H86" s="469" t="s">
        <v>154</v>
      </c>
      <c r="I86" s="779" t="s">
        <v>118</v>
      </c>
      <c r="J86" s="470" t="s">
        <v>827</v>
      </c>
      <c r="K86" s="724"/>
      <c r="L86" s="725" t="s">
        <v>118</v>
      </c>
      <c r="M86" s="470" t="s">
        <v>830</v>
      </c>
      <c r="N86" s="719"/>
      <c r="O86" s="727"/>
      <c r="P86" s="727"/>
      <c r="Q86" s="727"/>
      <c r="R86" s="727"/>
      <c r="S86" s="727"/>
      <c r="T86" s="727"/>
      <c r="U86" s="727"/>
      <c r="V86" s="727"/>
      <c r="W86" s="727"/>
      <c r="X86" s="728"/>
      <c r="Y86" s="468"/>
      <c r="Z86" s="771"/>
      <c r="AA86" s="771"/>
      <c r="AB86" s="462"/>
      <c r="AC86" s="1222"/>
      <c r="AD86" s="1223"/>
      <c r="AE86" s="1223"/>
      <c r="AF86" s="1224"/>
    </row>
    <row r="87" spans="1:32" s="720" customFormat="1" ht="18.75" customHeight="1">
      <c r="A87" s="452"/>
      <c r="B87" s="453"/>
      <c r="C87" s="454"/>
      <c r="D87" s="455"/>
      <c r="E87" s="456"/>
      <c r="F87" s="457"/>
      <c r="G87" s="456"/>
      <c r="H87" s="469" t="s">
        <v>890</v>
      </c>
      <c r="I87" s="779" t="s">
        <v>118</v>
      </c>
      <c r="J87" s="470" t="s">
        <v>827</v>
      </c>
      <c r="K87" s="724"/>
      <c r="L87" s="725" t="s">
        <v>118</v>
      </c>
      <c r="M87" s="470" t="s">
        <v>830</v>
      </c>
      <c r="N87" s="719"/>
      <c r="O87" s="727"/>
      <c r="P87" s="727"/>
      <c r="Q87" s="727"/>
      <c r="R87" s="727"/>
      <c r="S87" s="727"/>
      <c r="T87" s="727"/>
      <c r="U87" s="727"/>
      <c r="V87" s="727"/>
      <c r="W87" s="727"/>
      <c r="X87" s="728"/>
      <c r="Y87" s="468"/>
      <c r="Z87" s="771"/>
      <c r="AA87" s="771"/>
      <c r="AB87" s="462"/>
      <c r="AC87" s="1222"/>
      <c r="AD87" s="1223"/>
      <c r="AE87" s="1223"/>
      <c r="AF87" s="1224"/>
    </row>
    <row r="88" spans="1:32" s="720" customFormat="1" ht="18.75" customHeight="1">
      <c r="A88" s="733"/>
      <c r="B88" s="453"/>
      <c r="C88" s="454"/>
      <c r="D88" s="733"/>
      <c r="E88" s="456"/>
      <c r="F88" s="457"/>
      <c r="G88" s="456"/>
      <c r="H88" s="469" t="s">
        <v>861</v>
      </c>
      <c r="I88" s="779" t="s">
        <v>118</v>
      </c>
      <c r="J88" s="470" t="s">
        <v>833</v>
      </c>
      <c r="K88" s="724"/>
      <c r="L88" s="471"/>
      <c r="M88" s="725" t="s">
        <v>118</v>
      </c>
      <c r="N88" s="470" t="s">
        <v>834</v>
      </c>
      <c r="O88" s="727"/>
      <c r="P88" s="727"/>
      <c r="Q88" s="727"/>
      <c r="R88" s="727"/>
      <c r="S88" s="727"/>
      <c r="T88" s="727"/>
      <c r="U88" s="727"/>
      <c r="V88" s="727"/>
      <c r="W88" s="727"/>
      <c r="X88" s="728"/>
      <c r="Y88" s="468"/>
      <c r="Z88" s="771"/>
      <c r="AA88" s="771"/>
      <c r="AB88" s="462"/>
      <c r="AC88" s="1222"/>
      <c r="AD88" s="1223"/>
      <c r="AE88" s="1223"/>
      <c r="AF88" s="1224"/>
    </row>
    <row r="89" spans="1:32" s="720" customFormat="1" ht="19.5" customHeight="1">
      <c r="A89" s="452"/>
      <c r="B89" s="453"/>
      <c r="C89" s="454"/>
      <c r="D89" s="733"/>
      <c r="E89" s="456"/>
      <c r="F89" s="457"/>
      <c r="G89" s="472"/>
      <c r="H89" s="473" t="s">
        <v>1082</v>
      </c>
      <c r="I89" s="779" t="s">
        <v>118</v>
      </c>
      <c r="J89" s="470" t="s">
        <v>827</v>
      </c>
      <c r="K89" s="470"/>
      <c r="L89" s="725" t="s">
        <v>118</v>
      </c>
      <c r="M89" s="470" t="s">
        <v>830</v>
      </c>
      <c r="N89" s="470"/>
      <c r="O89" s="727"/>
      <c r="P89" s="470"/>
      <c r="Q89" s="727"/>
      <c r="R89" s="727"/>
      <c r="S89" s="727"/>
      <c r="T89" s="727"/>
      <c r="U89" s="727"/>
      <c r="V89" s="727"/>
      <c r="W89" s="727"/>
      <c r="X89" s="728"/>
      <c r="Y89" s="771"/>
      <c r="Z89" s="771"/>
      <c r="AA89" s="771"/>
      <c r="AB89" s="462"/>
      <c r="AC89" s="1222"/>
      <c r="AD89" s="1223"/>
      <c r="AE89" s="1223"/>
      <c r="AF89" s="1224"/>
    </row>
    <row r="90" spans="1:32" s="720" customFormat="1" ht="18.75" customHeight="1">
      <c r="A90" s="452"/>
      <c r="B90" s="453"/>
      <c r="C90" s="454"/>
      <c r="D90" s="455"/>
      <c r="E90" s="456"/>
      <c r="F90" s="457"/>
      <c r="G90" s="456"/>
      <c r="H90" s="469" t="s">
        <v>159</v>
      </c>
      <c r="I90" s="779" t="s">
        <v>118</v>
      </c>
      <c r="J90" s="470" t="s">
        <v>827</v>
      </c>
      <c r="K90" s="724"/>
      <c r="L90" s="725" t="s">
        <v>118</v>
      </c>
      <c r="M90" s="470" t="s">
        <v>830</v>
      </c>
      <c r="N90" s="719"/>
      <c r="O90" s="727"/>
      <c r="P90" s="727"/>
      <c r="Q90" s="727"/>
      <c r="R90" s="727"/>
      <c r="S90" s="727"/>
      <c r="T90" s="727"/>
      <c r="U90" s="727"/>
      <c r="V90" s="727"/>
      <c r="W90" s="727"/>
      <c r="X90" s="728"/>
      <c r="Y90" s="468"/>
      <c r="Z90" s="771"/>
      <c r="AA90" s="771"/>
      <c r="AB90" s="462"/>
      <c r="AC90" s="1222"/>
      <c r="AD90" s="1223"/>
      <c r="AE90" s="1223"/>
      <c r="AF90" s="1224"/>
    </row>
    <row r="91" spans="1:32" s="720" customFormat="1" ht="18.75" customHeight="1">
      <c r="A91" s="733" t="s">
        <v>118</v>
      </c>
      <c r="B91" s="453">
        <v>25</v>
      </c>
      <c r="C91" s="454" t="s">
        <v>1099</v>
      </c>
      <c r="D91" s="733" t="s">
        <v>118</v>
      </c>
      <c r="E91" s="456" t="s">
        <v>871</v>
      </c>
      <c r="F91" s="457"/>
      <c r="G91" s="456"/>
      <c r="H91" s="469" t="s">
        <v>869</v>
      </c>
      <c r="I91" s="779" t="s">
        <v>118</v>
      </c>
      <c r="J91" s="470" t="s">
        <v>827</v>
      </c>
      <c r="K91" s="470"/>
      <c r="L91" s="725" t="s">
        <v>118</v>
      </c>
      <c r="M91" s="470" t="s">
        <v>828</v>
      </c>
      <c r="N91" s="470"/>
      <c r="O91" s="725" t="s">
        <v>118</v>
      </c>
      <c r="P91" s="470" t="s">
        <v>829</v>
      </c>
      <c r="Q91" s="727"/>
      <c r="R91" s="727"/>
      <c r="S91" s="727"/>
      <c r="T91" s="727"/>
      <c r="U91" s="727"/>
      <c r="V91" s="727"/>
      <c r="W91" s="727"/>
      <c r="X91" s="728"/>
      <c r="Y91" s="468"/>
      <c r="Z91" s="771"/>
      <c r="AA91" s="771"/>
      <c r="AB91" s="462"/>
      <c r="AC91" s="1222"/>
      <c r="AD91" s="1223"/>
      <c r="AE91" s="1223"/>
      <c r="AF91" s="1224"/>
    </row>
    <row r="92" spans="1:32" s="720" customFormat="1" ht="18.75" customHeight="1">
      <c r="A92" s="452"/>
      <c r="B92" s="453"/>
      <c r="C92" s="454"/>
      <c r="D92" s="733" t="s">
        <v>118</v>
      </c>
      <c r="E92" s="456" t="s">
        <v>872</v>
      </c>
      <c r="F92" s="457"/>
      <c r="G92" s="456"/>
      <c r="H92" s="476" t="s">
        <v>1094</v>
      </c>
      <c r="I92" s="779" t="s">
        <v>118</v>
      </c>
      <c r="J92" s="470" t="s">
        <v>827</v>
      </c>
      <c r="K92" s="470"/>
      <c r="L92" s="725" t="s">
        <v>118</v>
      </c>
      <c r="M92" s="470" t="s">
        <v>828</v>
      </c>
      <c r="N92" s="470"/>
      <c r="O92" s="725" t="s">
        <v>118</v>
      </c>
      <c r="P92" s="470" t="s">
        <v>829</v>
      </c>
      <c r="Q92" s="727"/>
      <c r="R92" s="727"/>
      <c r="S92" s="727"/>
      <c r="T92" s="727"/>
      <c r="U92" s="734"/>
      <c r="V92" s="734"/>
      <c r="W92" s="734"/>
      <c r="X92" s="735"/>
      <c r="Y92" s="468"/>
      <c r="Z92" s="771"/>
      <c r="AA92" s="771"/>
      <c r="AB92" s="462"/>
      <c r="AC92" s="1222"/>
      <c r="AD92" s="1223"/>
      <c r="AE92" s="1223"/>
      <c r="AF92" s="1224"/>
    </row>
    <row r="93" spans="1:32" s="720" customFormat="1" ht="18.75" customHeight="1">
      <c r="A93" s="452"/>
      <c r="B93" s="453"/>
      <c r="C93" s="454"/>
      <c r="D93" s="455"/>
      <c r="E93" s="456"/>
      <c r="F93" s="457"/>
      <c r="G93" s="456"/>
      <c r="H93" s="469" t="s">
        <v>843</v>
      </c>
      <c r="I93" s="779" t="s">
        <v>118</v>
      </c>
      <c r="J93" s="470" t="s">
        <v>827</v>
      </c>
      <c r="K93" s="470"/>
      <c r="L93" s="725" t="s">
        <v>118</v>
      </c>
      <c r="M93" s="470" t="s">
        <v>831</v>
      </c>
      <c r="N93" s="470"/>
      <c r="O93" s="725" t="s">
        <v>118</v>
      </c>
      <c r="P93" s="470" t="s">
        <v>832</v>
      </c>
      <c r="Q93" s="719"/>
      <c r="R93" s="725" t="s">
        <v>118</v>
      </c>
      <c r="S93" s="470" t="s">
        <v>844</v>
      </c>
      <c r="T93" s="470"/>
      <c r="U93" s="719"/>
      <c r="V93" s="719"/>
      <c r="W93" s="719"/>
      <c r="X93" s="489"/>
      <c r="Y93" s="468"/>
      <c r="Z93" s="771"/>
      <c r="AA93" s="771"/>
      <c r="AB93" s="462"/>
      <c r="AC93" s="1222"/>
      <c r="AD93" s="1223"/>
      <c r="AE93" s="1223"/>
      <c r="AF93" s="1224"/>
    </row>
    <row r="94" spans="1:32" s="720" customFormat="1" ht="18.75" customHeight="1">
      <c r="A94" s="452"/>
      <c r="B94" s="453"/>
      <c r="C94" s="454"/>
      <c r="D94" s="455"/>
      <c r="E94" s="456"/>
      <c r="F94" s="457"/>
      <c r="G94" s="456"/>
      <c r="H94" s="1191" t="s">
        <v>1418</v>
      </c>
      <c r="I94" s="1228" t="s">
        <v>118</v>
      </c>
      <c r="J94" s="1229" t="s">
        <v>827</v>
      </c>
      <c r="K94" s="1229"/>
      <c r="L94" s="1230" t="s">
        <v>118</v>
      </c>
      <c r="M94" s="1229" t="s">
        <v>830</v>
      </c>
      <c r="N94" s="1229"/>
      <c r="O94" s="478"/>
      <c r="P94" s="478"/>
      <c r="Q94" s="478"/>
      <c r="R94" s="478"/>
      <c r="S94" s="478"/>
      <c r="T94" s="478"/>
      <c r="U94" s="478"/>
      <c r="V94" s="478"/>
      <c r="W94" s="478"/>
      <c r="X94" s="479"/>
      <c r="Y94" s="468"/>
      <c r="Z94" s="771"/>
      <c r="AA94" s="771"/>
      <c r="AB94" s="462"/>
      <c r="AC94" s="1222"/>
      <c r="AD94" s="1223"/>
      <c r="AE94" s="1223"/>
      <c r="AF94" s="1224"/>
    </row>
    <row r="95" spans="1:32" s="720" customFormat="1" ht="18.75" customHeight="1">
      <c r="A95" s="452"/>
      <c r="B95" s="453"/>
      <c r="C95" s="454"/>
      <c r="D95" s="455"/>
      <c r="E95" s="456"/>
      <c r="F95" s="457"/>
      <c r="G95" s="456"/>
      <c r="H95" s="1200"/>
      <c r="I95" s="1228"/>
      <c r="J95" s="1229"/>
      <c r="K95" s="1229"/>
      <c r="L95" s="1230"/>
      <c r="M95" s="1229"/>
      <c r="N95" s="1229"/>
      <c r="O95" s="464"/>
      <c r="P95" s="464"/>
      <c r="Q95" s="464"/>
      <c r="R95" s="464"/>
      <c r="S95" s="464"/>
      <c r="T95" s="464"/>
      <c r="U95" s="464"/>
      <c r="V95" s="464"/>
      <c r="W95" s="464"/>
      <c r="X95" s="480"/>
      <c r="Y95" s="468"/>
      <c r="Z95" s="771"/>
      <c r="AA95" s="771"/>
      <c r="AB95" s="462"/>
      <c r="AC95" s="1222"/>
      <c r="AD95" s="1223"/>
      <c r="AE95" s="1223"/>
      <c r="AF95" s="1224"/>
    </row>
    <row r="96" spans="1:32" s="720" customFormat="1" ht="18.75" customHeight="1">
      <c r="A96" s="452"/>
      <c r="B96" s="453"/>
      <c r="C96" s="454"/>
      <c r="D96" s="455"/>
      <c r="E96" s="456"/>
      <c r="F96" s="457"/>
      <c r="G96" s="472"/>
      <c r="H96" s="1191" t="s">
        <v>1399</v>
      </c>
      <c r="I96" s="736" t="s">
        <v>118</v>
      </c>
      <c r="J96" s="478" t="s">
        <v>827</v>
      </c>
      <c r="K96" s="478"/>
      <c r="L96" s="737"/>
      <c r="M96" s="738"/>
      <c r="N96" s="738"/>
      <c r="O96" s="737"/>
      <c r="P96" s="738"/>
      <c r="Q96" s="739"/>
      <c r="R96" s="737"/>
      <c r="S96" s="738"/>
      <c r="T96" s="739"/>
      <c r="U96" s="740" t="s">
        <v>118</v>
      </c>
      <c r="V96" s="478" t="s">
        <v>1400</v>
      </c>
      <c r="W96" s="734"/>
      <c r="X96" s="735"/>
      <c r="Y96" s="771"/>
      <c r="Z96" s="771"/>
      <c r="AA96" s="771"/>
      <c r="AB96" s="462"/>
      <c r="AC96" s="1222"/>
      <c r="AD96" s="1223"/>
      <c r="AE96" s="1223"/>
      <c r="AF96" s="1224"/>
    </row>
    <row r="97" spans="1:32" s="720" customFormat="1" ht="18.75" customHeight="1">
      <c r="A97" s="452"/>
      <c r="B97" s="453"/>
      <c r="C97" s="454"/>
      <c r="D97" s="455"/>
      <c r="E97" s="456"/>
      <c r="F97" s="457"/>
      <c r="G97" s="472"/>
      <c r="H97" s="1192"/>
      <c r="I97" s="733" t="s">
        <v>118</v>
      </c>
      <c r="J97" s="768" t="s">
        <v>1401</v>
      </c>
      <c r="K97" s="768"/>
      <c r="L97" s="767"/>
      <c r="M97" s="767" t="s">
        <v>118</v>
      </c>
      <c r="N97" s="768" t="s">
        <v>1402</v>
      </c>
      <c r="O97" s="767"/>
      <c r="P97" s="767"/>
      <c r="Q97" s="767" t="s">
        <v>118</v>
      </c>
      <c r="R97" s="768" t="s">
        <v>1403</v>
      </c>
      <c r="S97" s="770"/>
      <c r="T97" s="768"/>
      <c r="U97" s="767" t="s">
        <v>118</v>
      </c>
      <c r="V97" s="768" t="s">
        <v>1404</v>
      </c>
      <c r="W97" s="773"/>
      <c r="X97" s="743"/>
      <c r="Y97" s="771"/>
      <c r="Z97" s="771"/>
      <c r="AA97" s="771"/>
      <c r="AB97" s="462"/>
      <c r="AC97" s="1222"/>
      <c r="AD97" s="1223"/>
      <c r="AE97" s="1223"/>
      <c r="AF97" s="1224"/>
    </row>
    <row r="98" spans="1:32" s="720" customFormat="1" ht="18.75" customHeight="1">
      <c r="A98" s="452"/>
      <c r="B98" s="453"/>
      <c r="C98" s="454"/>
      <c r="D98" s="455"/>
      <c r="E98" s="456"/>
      <c r="F98" s="457"/>
      <c r="G98" s="472"/>
      <c r="H98" s="1192"/>
      <c r="I98" s="733" t="s">
        <v>118</v>
      </c>
      <c r="J98" s="768" t="s">
        <v>1405</v>
      </c>
      <c r="K98" s="768"/>
      <c r="L98" s="767"/>
      <c r="M98" s="767" t="s">
        <v>118</v>
      </c>
      <c r="N98" s="768" t="s">
        <v>1406</v>
      </c>
      <c r="O98" s="767"/>
      <c r="P98" s="767"/>
      <c r="Q98" s="767" t="s">
        <v>118</v>
      </c>
      <c r="R98" s="768" t="s">
        <v>1407</v>
      </c>
      <c r="S98" s="770"/>
      <c r="T98" s="768"/>
      <c r="U98" s="767" t="s">
        <v>118</v>
      </c>
      <c r="V98" s="768" t="s">
        <v>1408</v>
      </c>
      <c r="W98" s="773"/>
      <c r="X98" s="743"/>
      <c r="Y98" s="771"/>
      <c r="Z98" s="771"/>
      <c r="AA98" s="771"/>
      <c r="AB98" s="462"/>
      <c r="AC98" s="1222"/>
      <c r="AD98" s="1223"/>
      <c r="AE98" s="1223"/>
      <c r="AF98" s="1224"/>
    </row>
    <row r="99" spans="1:32" s="720" customFormat="1" ht="18.75" customHeight="1">
      <c r="A99" s="452"/>
      <c r="B99" s="453"/>
      <c r="C99" s="454"/>
      <c r="D99" s="455"/>
      <c r="E99" s="456"/>
      <c r="F99" s="457"/>
      <c r="G99" s="472"/>
      <c r="H99" s="1192"/>
      <c r="I99" s="733" t="s">
        <v>118</v>
      </c>
      <c r="J99" s="768" t="s">
        <v>1409</v>
      </c>
      <c r="K99" s="768"/>
      <c r="L99" s="767"/>
      <c r="M99" s="767" t="s">
        <v>118</v>
      </c>
      <c r="N99" s="768" t="s">
        <v>1410</v>
      </c>
      <c r="O99" s="767"/>
      <c r="P99" s="767"/>
      <c r="Q99" s="767" t="s">
        <v>118</v>
      </c>
      <c r="R99" s="768" t="s">
        <v>1411</v>
      </c>
      <c r="S99" s="770"/>
      <c r="T99" s="768"/>
      <c r="U99" s="767" t="s">
        <v>118</v>
      </c>
      <c r="V99" s="768" t="s">
        <v>1412</v>
      </c>
      <c r="W99" s="773"/>
      <c r="X99" s="743"/>
      <c r="Y99" s="771"/>
      <c r="Z99" s="771"/>
      <c r="AA99" s="771"/>
      <c r="AB99" s="462"/>
      <c r="AC99" s="1222"/>
      <c r="AD99" s="1223"/>
      <c r="AE99" s="1223"/>
      <c r="AF99" s="1224"/>
    </row>
    <row r="100" spans="1:32" s="720" customFormat="1" ht="18.75" customHeight="1">
      <c r="A100" s="452"/>
      <c r="B100" s="453"/>
      <c r="C100" s="454"/>
      <c r="D100" s="455"/>
      <c r="E100" s="456"/>
      <c r="F100" s="457"/>
      <c r="G100" s="472"/>
      <c r="H100" s="1192"/>
      <c r="I100" s="733" t="s">
        <v>118</v>
      </c>
      <c r="J100" s="768" t="s">
        <v>1413</v>
      </c>
      <c r="K100" s="768"/>
      <c r="L100" s="767"/>
      <c r="M100" s="767" t="s">
        <v>118</v>
      </c>
      <c r="N100" s="768" t="s">
        <v>1414</v>
      </c>
      <c r="O100" s="767"/>
      <c r="P100" s="767"/>
      <c r="Q100" s="767" t="s">
        <v>118</v>
      </c>
      <c r="R100" s="768" t="s">
        <v>1415</v>
      </c>
      <c r="S100" s="770"/>
      <c r="T100" s="768"/>
      <c r="U100" s="767" t="s">
        <v>118</v>
      </c>
      <c r="V100" s="768" t="s">
        <v>1416</v>
      </c>
      <c r="W100" s="773"/>
      <c r="X100" s="743"/>
      <c r="Y100" s="771"/>
      <c r="Z100" s="771"/>
      <c r="AA100" s="771"/>
      <c r="AB100" s="462"/>
      <c r="AC100" s="1222"/>
      <c r="AD100" s="1223"/>
      <c r="AE100" s="1223"/>
      <c r="AF100" s="1224"/>
    </row>
    <row r="101" spans="1:32" s="720" customFormat="1" ht="18.75" customHeight="1">
      <c r="A101" s="483"/>
      <c r="B101" s="718"/>
      <c r="C101" s="484"/>
      <c r="D101" s="436"/>
      <c r="E101" s="441"/>
      <c r="F101" s="485"/>
      <c r="G101" s="486"/>
      <c r="H101" s="1193"/>
      <c r="I101" s="744" t="s">
        <v>118</v>
      </c>
      <c r="J101" s="438" t="s">
        <v>1417</v>
      </c>
      <c r="K101" s="438"/>
      <c r="L101" s="745"/>
      <c r="M101" s="745"/>
      <c r="N101" s="438"/>
      <c r="O101" s="745"/>
      <c r="P101" s="745"/>
      <c r="Q101" s="745"/>
      <c r="R101" s="438"/>
      <c r="S101" s="746"/>
      <c r="T101" s="438"/>
      <c r="U101" s="745"/>
      <c r="V101" s="438"/>
      <c r="W101" s="747"/>
      <c r="X101" s="748"/>
      <c r="Y101" s="487"/>
      <c r="Z101" s="487"/>
      <c r="AA101" s="487"/>
      <c r="AB101" s="488"/>
      <c r="AC101" s="1225"/>
      <c r="AD101" s="1226"/>
      <c r="AE101" s="1226"/>
      <c r="AF101" s="1227"/>
    </row>
  </sheetData>
  <mergeCells count="44">
    <mergeCell ref="AC57:AF79"/>
    <mergeCell ref="H58:H59"/>
    <mergeCell ref="AC34:AF56"/>
    <mergeCell ref="H35:H36"/>
    <mergeCell ref="H49:H50"/>
    <mergeCell ref="I49:I50"/>
    <mergeCell ref="J49:K50"/>
    <mergeCell ref="L49:L50"/>
    <mergeCell ref="M49:N50"/>
    <mergeCell ref="H51:H56"/>
    <mergeCell ref="H72:H73"/>
    <mergeCell ref="I72:I73"/>
    <mergeCell ref="J72:K73"/>
    <mergeCell ref="L72:L73"/>
    <mergeCell ref="M72:N73"/>
    <mergeCell ref="H74:H79"/>
    <mergeCell ref="A8:C9"/>
    <mergeCell ref="H8:H9"/>
    <mergeCell ref="Y8:AB9"/>
    <mergeCell ref="AC8:AF9"/>
    <mergeCell ref="H11:H12"/>
    <mergeCell ref="AC10:AF33"/>
    <mergeCell ref="H28:H33"/>
    <mergeCell ref="H26:H27"/>
    <mergeCell ref="I26:I27"/>
    <mergeCell ref="J26:K27"/>
    <mergeCell ref="L26:L27"/>
    <mergeCell ref="M26:N27"/>
    <mergeCell ref="A3:AF3"/>
    <mergeCell ref="S5:V5"/>
    <mergeCell ref="A7:C7"/>
    <mergeCell ref="D7:E7"/>
    <mergeCell ref="F7:G7"/>
    <mergeCell ref="H7:X7"/>
    <mergeCell ref="Y7:AB7"/>
    <mergeCell ref="AC7:AF7"/>
    <mergeCell ref="AC80:AF101"/>
    <mergeCell ref="H81:H82"/>
    <mergeCell ref="H94:H95"/>
    <mergeCell ref="I94:I95"/>
    <mergeCell ref="J94:K95"/>
    <mergeCell ref="L94:L95"/>
    <mergeCell ref="M94:N95"/>
    <mergeCell ref="H96:H101"/>
  </mergeCells>
  <phoneticPr fontId="1"/>
  <dataValidations count="1">
    <dataValidation type="list" allowBlank="1" showInputMessage="1" showErrorMessage="1" sqref="Q8:Q9 U8:U9 O74:O79 U58 Y10:Y11 Y57:Y58 U11 L16:L19 O19 D23:D24 R25 Q58:Q59 L63:L65 D69:D70 R71 F23:F24 A69:A70 M66 O23:O25 O69:O71 M20 A23 R28 R74 P75:Q79 U74:U79 O42 R48 F42:F43 Y34:Y35 Q81:Q82 U81 L86:L87 R93 Y80:Y81 A88 D45:D46 A45 M88 O46:O48 O91:O93 D42:D43 D88:D89 A91 D91:D92 P29:Q56 R51 U28:U56 L21:L56 P97:Q101 R96 U96:U101 L89:L101 F45:F46 O38:O39 O51:O56 O84:O85 O96:O101 AC39 Y39 AC85 Y85 M97:M101 M29:M62 M75:M85 Q11:Q12 M8:M15 L67:L79 I8:I101" xr:uid="{39AC8623-EE36-4AA5-908E-F7B3C5B80356}">
      <formula1>"□,■"</formula1>
    </dataValidation>
  </dataValidations>
  <pageMargins left="0.70866141732283472" right="0.70866141732283472" top="0.74803149606299213" bottom="0.74803149606299213" header="0.31496062992125984" footer="0.31496062992125984"/>
  <pageSetup paperSize="9" scale="47" fitToHeight="2" orientation="landscape" r:id="rId1"/>
  <rowBreaks count="1" manualBreakCount="1">
    <brk id="5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442C3-7BBC-4AD8-A2ED-AC7A639BE85A}">
  <sheetPr>
    <tabColor theme="0"/>
    <pageSetUpPr fitToPage="1"/>
  </sheetPr>
  <dimension ref="A2:AG107"/>
  <sheetViews>
    <sheetView view="pageBreakPreview" zoomScale="55" zoomScaleNormal="100" zoomScaleSheetLayoutView="55" workbookViewId="0">
      <selection activeCell="I22" sqref="I22:I23"/>
    </sheetView>
  </sheetViews>
  <sheetFormatPr defaultRowHeight="13.5"/>
  <cols>
    <col min="1" max="2" width="4.25" style="422" customWidth="1"/>
    <col min="3" max="3" width="25" style="416" customWidth="1"/>
    <col min="4" max="4" width="4.875" style="416" customWidth="1"/>
    <col min="5" max="5" width="41.625" style="416" customWidth="1"/>
    <col min="6" max="6" width="4.875" style="416" customWidth="1"/>
    <col min="7" max="7" width="19.625" style="416" customWidth="1"/>
    <col min="8" max="8" width="33.875" style="416" customWidth="1"/>
    <col min="9" max="32" width="4.875" style="416" customWidth="1"/>
    <col min="33" max="33" width="13.375" style="416" bestFit="1" customWidth="1"/>
    <col min="34" max="16384" width="9" style="416"/>
  </cols>
  <sheetData>
    <row r="2" spans="1:32" ht="20.25" customHeight="1">
      <c r="A2" s="423" t="s">
        <v>1095</v>
      </c>
      <c r="B2" s="423"/>
    </row>
    <row r="3" spans="1:32" ht="20.25" customHeight="1">
      <c r="A3" s="1254" t="s">
        <v>1096</v>
      </c>
      <c r="B3" s="1254"/>
      <c r="C3" s="1254"/>
      <c r="D3" s="1254"/>
      <c r="E3" s="1254"/>
      <c r="F3" s="1254"/>
      <c r="G3" s="1254"/>
      <c r="H3" s="1254"/>
      <c r="I3" s="1254"/>
      <c r="J3" s="1254"/>
      <c r="K3" s="1254"/>
      <c r="L3" s="1254"/>
      <c r="M3" s="1254"/>
      <c r="N3" s="1254"/>
      <c r="O3" s="1254"/>
      <c r="P3" s="1254"/>
      <c r="Q3" s="1254"/>
      <c r="R3" s="1254"/>
      <c r="S3" s="1254"/>
      <c r="T3" s="1254"/>
      <c r="U3" s="1254"/>
      <c r="V3" s="1254"/>
      <c r="W3" s="1254"/>
      <c r="X3" s="1254"/>
      <c r="Y3" s="1254"/>
      <c r="Z3" s="1254"/>
      <c r="AA3" s="1254"/>
      <c r="AB3" s="1254"/>
      <c r="AC3" s="1254"/>
      <c r="AD3" s="1254"/>
      <c r="AE3" s="1254"/>
      <c r="AF3" s="1254"/>
    </row>
    <row r="4" spans="1:32" ht="20.25" customHeight="1"/>
    <row r="5" spans="1:32" ht="30" customHeight="1">
      <c r="S5" s="1231" t="s">
        <v>810</v>
      </c>
      <c r="T5" s="1232"/>
      <c r="U5" s="1232"/>
      <c r="V5" s="1233"/>
      <c r="W5" s="424"/>
      <c r="X5" s="425"/>
      <c r="Y5" s="425"/>
      <c r="Z5" s="425"/>
      <c r="AA5" s="425"/>
      <c r="AB5" s="425"/>
      <c r="AC5" s="425"/>
      <c r="AD5" s="425"/>
      <c r="AE5" s="425"/>
      <c r="AF5" s="426"/>
    </row>
    <row r="6" spans="1:32" ht="20.25" customHeight="1"/>
    <row r="7" spans="1:32" ht="17.25" customHeight="1">
      <c r="A7" s="1231" t="s">
        <v>1097</v>
      </c>
      <c r="B7" s="1232"/>
      <c r="C7" s="1233"/>
      <c r="D7" s="1231" t="s">
        <v>812</v>
      </c>
      <c r="E7" s="1233"/>
      <c r="F7" s="1231" t="s">
        <v>813</v>
      </c>
      <c r="G7" s="1233"/>
      <c r="H7" s="1231" t="s">
        <v>1098</v>
      </c>
      <c r="I7" s="1232"/>
      <c r="J7" s="1232"/>
      <c r="K7" s="1232"/>
      <c r="L7" s="1232"/>
      <c r="M7" s="1232"/>
      <c r="N7" s="1232"/>
      <c r="O7" s="1232"/>
      <c r="P7" s="1232"/>
      <c r="Q7" s="1232"/>
      <c r="R7" s="1232"/>
      <c r="S7" s="1232"/>
      <c r="T7" s="1232"/>
      <c r="U7" s="1232"/>
      <c r="V7" s="1232"/>
      <c r="W7" s="1232"/>
      <c r="X7" s="1233"/>
      <c r="Y7" s="1231" t="s">
        <v>626</v>
      </c>
      <c r="Z7" s="1232"/>
      <c r="AA7" s="1232"/>
      <c r="AB7" s="1233"/>
      <c r="AC7" s="1231" t="s">
        <v>815</v>
      </c>
      <c r="AD7" s="1232"/>
      <c r="AE7" s="1232"/>
      <c r="AF7" s="1233"/>
    </row>
    <row r="8" spans="1:32" ht="18.75" customHeight="1">
      <c r="A8" s="1234" t="s">
        <v>816</v>
      </c>
      <c r="B8" s="1235"/>
      <c r="C8" s="1236"/>
      <c r="D8" s="427"/>
      <c r="E8" s="428"/>
      <c r="F8" s="429"/>
      <c r="G8" s="428"/>
      <c r="H8" s="1240" t="s">
        <v>817</v>
      </c>
      <c r="I8" s="430" t="s">
        <v>118</v>
      </c>
      <c r="J8" s="431" t="s">
        <v>818</v>
      </c>
      <c r="K8" s="432"/>
      <c r="L8" s="432"/>
      <c r="M8" s="430" t="s">
        <v>118</v>
      </c>
      <c r="N8" s="431" t="s">
        <v>819</v>
      </c>
      <c r="O8" s="432"/>
      <c r="P8" s="432"/>
      <c r="Q8" s="430" t="s">
        <v>118</v>
      </c>
      <c r="R8" s="431" t="s">
        <v>820</v>
      </c>
      <c r="S8" s="432"/>
      <c r="T8" s="432"/>
      <c r="U8" s="430" t="s">
        <v>118</v>
      </c>
      <c r="V8" s="431" t="s">
        <v>821</v>
      </c>
      <c r="W8" s="432"/>
      <c r="X8" s="433"/>
      <c r="Y8" s="1219"/>
      <c r="Z8" s="1220"/>
      <c r="AA8" s="1220"/>
      <c r="AB8" s="1221"/>
      <c r="AC8" s="1219"/>
      <c r="AD8" s="1220"/>
      <c r="AE8" s="1220"/>
      <c r="AF8" s="1221"/>
    </row>
    <row r="9" spans="1:32" ht="18.75" customHeight="1">
      <c r="A9" s="1237"/>
      <c r="B9" s="1238"/>
      <c r="C9" s="1239"/>
      <c r="D9" s="434"/>
      <c r="E9" s="435"/>
      <c r="F9" s="436"/>
      <c r="G9" s="435"/>
      <c r="H9" s="1241"/>
      <c r="I9" s="437" t="s">
        <v>119</v>
      </c>
      <c r="J9" s="438" t="s">
        <v>822</v>
      </c>
      <c r="K9" s="439"/>
      <c r="L9" s="439"/>
      <c r="M9" s="440" t="s">
        <v>118</v>
      </c>
      <c r="N9" s="438" t="s">
        <v>823</v>
      </c>
      <c r="O9" s="439"/>
      <c r="P9" s="439"/>
      <c r="Q9" s="440" t="s">
        <v>118</v>
      </c>
      <c r="R9" s="438" t="s">
        <v>824</v>
      </c>
      <c r="S9" s="439"/>
      <c r="T9" s="439"/>
      <c r="U9" s="440" t="s">
        <v>118</v>
      </c>
      <c r="V9" s="438" t="s">
        <v>825</v>
      </c>
      <c r="W9" s="439"/>
      <c r="X9" s="441"/>
      <c r="Y9" s="1225"/>
      <c r="Z9" s="1226"/>
      <c r="AA9" s="1226"/>
      <c r="AB9" s="1227"/>
      <c r="AC9" s="1225"/>
      <c r="AD9" s="1226"/>
      <c r="AE9" s="1226"/>
      <c r="AF9" s="1227"/>
    </row>
    <row r="10" spans="1:32" s="720" customFormat="1" ht="18.75" customHeight="1">
      <c r="A10" s="442"/>
      <c r="B10" s="717"/>
      <c r="C10" s="443"/>
      <c r="D10" s="429"/>
      <c r="E10" s="433"/>
      <c r="F10" s="429"/>
      <c r="G10" s="428"/>
      <c r="H10" s="1255" t="s">
        <v>532</v>
      </c>
      <c r="I10" s="492" t="s">
        <v>118</v>
      </c>
      <c r="J10" s="431" t="s">
        <v>827</v>
      </c>
      <c r="K10" s="431"/>
      <c r="L10" s="493"/>
      <c r="M10" s="430" t="s">
        <v>118</v>
      </c>
      <c r="N10" s="431" t="s">
        <v>845</v>
      </c>
      <c r="O10" s="431"/>
      <c r="P10" s="493"/>
      <c r="Q10" s="430" t="s">
        <v>118</v>
      </c>
      <c r="R10" s="494" t="s">
        <v>846</v>
      </c>
      <c r="S10" s="494"/>
      <c r="T10" s="494"/>
      <c r="U10" s="765" t="s">
        <v>118</v>
      </c>
      <c r="V10" s="494" t="s">
        <v>847</v>
      </c>
      <c r="W10" s="494"/>
      <c r="X10" s="428"/>
      <c r="Y10" s="755" t="s">
        <v>118</v>
      </c>
      <c r="Z10" s="431" t="s">
        <v>533</v>
      </c>
      <c r="AA10" s="431"/>
      <c r="AB10" s="451"/>
      <c r="AC10" s="1194"/>
      <c r="AD10" s="1195"/>
      <c r="AE10" s="1195"/>
      <c r="AF10" s="1196"/>
    </row>
    <row r="11" spans="1:32" s="720" customFormat="1" ht="18.75" customHeight="1">
      <c r="A11" s="452"/>
      <c r="B11" s="453"/>
      <c r="C11" s="454"/>
      <c r="D11" s="455"/>
      <c r="E11" s="456"/>
      <c r="F11" s="455"/>
      <c r="G11" s="460"/>
      <c r="H11" s="1256"/>
      <c r="I11" s="463" t="s">
        <v>118</v>
      </c>
      <c r="J11" s="464" t="s">
        <v>848</v>
      </c>
      <c r="K11" s="465"/>
      <c r="L11" s="465"/>
      <c r="M11" s="466" t="s">
        <v>118</v>
      </c>
      <c r="N11" s="464" t="s">
        <v>849</v>
      </c>
      <c r="O11" s="465"/>
      <c r="P11" s="465"/>
      <c r="Q11" s="466" t="s">
        <v>118</v>
      </c>
      <c r="R11" s="464" t="s">
        <v>850</v>
      </c>
      <c r="S11" s="465"/>
      <c r="T11" s="465"/>
      <c r="U11" s="465"/>
      <c r="V11" s="465"/>
      <c r="W11" s="465"/>
      <c r="X11" s="467"/>
      <c r="Y11" s="741" t="s">
        <v>118</v>
      </c>
      <c r="Z11" s="458" t="s">
        <v>826</v>
      </c>
      <c r="AA11" s="461"/>
      <c r="AB11" s="462"/>
      <c r="AC11" s="1197"/>
      <c r="AD11" s="1198"/>
      <c r="AE11" s="1198"/>
      <c r="AF11" s="1199"/>
    </row>
    <row r="12" spans="1:32" s="720" customFormat="1" ht="19.5" customHeight="1">
      <c r="A12" s="452"/>
      <c r="B12" s="453"/>
      <c r="C12" s="454"/>
      <c r="D12" s="455"/>
      <c r="E12" s="456"/>
      <c r="F12" s="457"/>
      <c r="G12" s="472"/>
      <c r="H12" s="473" t="s">
        <v>1086</v>
      </c>
      <c r="I12" s="779" t="s">
        <v>118</v>
      </c>
      <c r="J12" s="780" t="s">
        <v>873</v>
      </c>
      <c r="K12" s="799"/>
      <c r="L12" s="781"/>
      <c r="M12" s="800" t="s">
        <v>118</v>
      </c>
      <c r="N12" s="780" t="s">
        <v>1087</v>
      </c>
      <c r="O12" s="783"/>
      <c r="P12" s="780"/>
      <c r="Q12" s="801"/>
      <c r="R12" s="801"/>
      <c r="S12" s="801"/>
      <c r="T12" s="801"/>
      <c r="U12" s="801"/>
      <c r="V12" s="801"/>
      <c r="W12" s="801"/>
      <c r="X12" s="802"/>
      <c r="Y12" s="461"/>
      <c r="Z12" s="461"/>
      <c r="AA12" s="461"/>
      <c r="AB12" s="462"/>
      <c r="AC12" s="1197"/>
      <c r="AD12" s="1198"/>
      <c r="AE12" s="1198"/>
      <c r="AF12" s="1199"/>
    </row>
    <row r="13" spans="1:32" s="720" customFormat="1" ht="19.5" customHeight="1">
      <c r="A13" s="452"/>
      <c r="B13" s="453"/>
      <c r="C13" s="454"/>
      <c r="D13" s="455"/>
      <c r="E13" s="456"/>
      <c r="F13" s="457"/>
      <c r="G13" s="472"/>
      <c r="H13" s="473" t="s">
        <v>1088</v>
      </c>
      <c r="I13" s="779" t="s">
        <v>118</v>
      </c>
      <c r="J13" s="464" t="s">
        <v>873</v>
      </c>
      <c r="K13" s="730"/>
      <c r="L13" s="762"/>
      <c r="M13" s="466" t="s">
        <v>118</v>
      </c>
      <c r="N13" s="464" t="s">
        <v>1087</v>
      </c>
      <c r="O13" s="731"/>
      <c r="P13" s="464"/>
      <c r="Q13" s="760"/>
      <c r="R13" s="760"/>
      <c r="S13" s="760"/>
      <c r="T13" s="760"/>
      <c r="U13" s="760"/>
      <c r="V13" s="760"/>
      <c r="W13" s="760"/>
      <c r="X13" s="772"/>
      <c r="Y13" s="461"/>
      <c r="Z13" s="461"/>
      <c r="AA13" s="461"/>
      <c r="AB13" s="462"/>
      <c r="AC13" s="1197"/>
      <c r="AD13" s="1198"/>
      <c r="AE13" s="1198"/>
      <c r="AF13" s="1199"/>
    </row>
    <row r="14" spans="1:32" s="720" customFormat="1" ht="18.75" customHeight="1">
      <c r="A14" s="452"/>
      <c r="B14" s="453"/>
      <c r="C14" s="454"/>
      <c r="D14" s="455"/>
      <c r="E14" s="456"/>
      <c r="F14" s="455"/>
      <c r="G14" s="460"/>
      <c r="H14" s="1250" t="s">
        <v>629</v>
      </c>
      <c r="I14" s="1201" t="s">
        <v>118</v>
      </c>
      <c r="J14" s="1203" t="s">
        <v>827</v>
      </c>
      <c r="K14" s="1203"/>
      <c r="L14" s="1205" t="s">
        <v>118</v>
      </c>
      <c r="M14" s="1203" t="s">
        <v>830</v>
      </c>
      <c r="N14" s="1203"/>
      <c r="O14" s="756"/>
      <c r="P14" s="756"/>
      <c r="Q14" s="756"/>
      <c r="R14" s="756"/>
      <c r="S14" s="756"/>
      <c r="T14" s="756"/>
      <c r="U14" s="756"/>
      <c r="V14" s="756"/>
      <c r="W14" s="756"/>
      <c r="X14" s="757"/>
      <c r="Y14" s="468"/>
      <c r="Z14" s="461"/>
      <c r="AA14" s="461"/>
      <c r="AB14" s="462"/>
      <c r="AC14" s="1197"/>
      <c r="AD14" s="1198"/>
      <c r="AE14" s="1198"/>
      <c r="AF14" s="1199"/>
    </row>
    <row r="15" spans="1:32" s="720" customFormat="1" ht="18.75" customHeight="1">
      <c r="A15" s="452"/>
      <c r="B15" s="453"/>
      <c r="C15" s="454"/>
      <c r="D15" s="455"/>
      <c r="E15" s="456"/>
      <c r="F15" s="455"/>
      <c r="G15" s="460"/>
      <c r="H15" s="1250"/>
      <c r="I15" s="1252"/>
      <c r="J15" s="1253"/>
      <c r="K15" s="1253"/>
      <c r="L15" s="1251"/>
      <c r="M15" s="1253"/>
      <c r="N15" s="1253"/>
      <c r="O15" s="416"/>
      <c r="P15" s="416"/>
      <c r="Q15" s="416"/>
      <c r="R15" s="416"/>
      <c r="S15" s="416"/>
      <c r="T15" s="416"/>
      <c r="U15" s="416"/>
      <c r="V15" s="416"/>
      <c r="W15" s="416"/>
      <c r="X15" s="460"/>
      <c r="Y15" s="468"/>
      <c r="Z15" s="461"/>
      <c r="AA15" s="461"/>
      <c r="AB15" s="462"/>
      <c r="AC15" s="1197"/>
      <c r="AD15" s="1198"/>
      <c r="AE15" s="1198"/>
      <c r="AF15" s="1199"/>
    </row>
    <row r="16" spans="1:32" s="720" customFormat="1" ht="18.75" customHeight="1">
      <c r="A16" s="452"/>
      <c r="B16" s="453"/>
      <c r="C16" s="454"/>
      <c r="D16" s="455"/>
      <c r="E16" s="456"/>
      <c r="F16" s="455"/>
      <c r="G16" s="460"/>
      <c r="H16" s="1250"/>
      <c r="I16" s="1202"/>
      <c r="J16" s="1204"/>
      <c r="K16" s="1204"/>
      <c r="L16" s="1206"/>
      <c r="M16" s="1204"/>
      <c r="N16" s="1204"/>
      <c r="O16" s="465"/>
      <c r="P16" s="465"/>
      <c r="Q16" s="465"/>
      <c r="R16" s="465"/>
      <c r="S16" s="465"/>
      <c r="T16" s="465"/>
      <c r="U16" s="465"/>
      <c r="V16" s="465"/>
      <c r="W16" s="465"/>
      <c r="X16" s="467"/>
      <c r="Y16" s="468"/>
      <c r="Z16" s="461"/>
      <c r="AA16" s="461"/>
      <c r="AB16" s="462"/>
      <c r="AC16" s="1197"/>
      <c r="AD16" s="1198"/>
      <c r="AE16" s="1198"/>
      <c r="AF16" s="1199"/>
    </row>
    <row r="17" spans="1:32" s="720" customFormat="1" ht="18.75" customHeight="1">
      <c r="A17" s="452"/>
      <c r="B17" s="453"/>
      <c r="C17" s="454"/>
      <c r="D17" s="455"/>
      <c r="E17" s="456"/>
      <c r="F17" s="455"/>
      <c r="G17" s="460"/>
      <c r="H17" s="469" t="s">
        <v>177</v>
      </c>
      <c r="I17" s="779" t="s">
        <v>118</v>
      </c>
      <c r="J17" s="470" t="s">
        <v>833</v>
      </c>
      <c r="K17" s="724"/>
      <c r="L17" s="471"/>
      <c r="M17" s="725" t="s">
        <v>118</v>
      </c>
      <c r="N17" s="470" t="s">
        <v>834</v>
      </c>
      <c r="O17" s="727"/>
      <c r="P17" s="727"/>
      <c r="Q17" s="727"/>
      <c r="R17" s="727"/>
      <c r="S17" s="727"/>
      <c r="T17" s="727"/>
      <c r="U17" s="727"/>
      <c r="V17" s="727"/>
      <c r="W17" s="727"/>
      <c r="X17" s="728"/>
      <c r="Y17" s="468"/>
      <c r="Z17" s="461"/>
      <c r="AA17" s="461"/>
      <c r="AB17" s="462"/>
      <c r="AC17" s="1197"/>
      <c r="AD17" s="1198"/>
      <c r="AE17" s="1198"/>
      <c r="AF17" s="1199"/>
    </row>
    <row r="18" spans="1:32" s="720" customFormat="1" ht="18.75" customHeight="1">
      <c r="A18" s="452"/>
      <c r="B18" s="453"/>
      <c r="C18" s="454"/>
      <c r="D18" s="416"/>
      <c r="E18" s="416"/>
      <c r="F18" s="455"/>
      <c r="G18" s="460"/>
      <c r="H18" s="732" t="s">
        <v>851</v>
      </c>
      <c r="I18" s="779" t="s">
        <v>118</v>
      </c>
      <c r="J18" s="470" t="s">
        <v>827</v>
      </c>
      <c r="K18" s="724"/>
      <c r="L18" s="725" t="s">
        <v>118</v>
      </c>
      <c r="M18" s="470" t="s">
        <v>830</v>
      </c>
      <c r="N18" s="719"/>
      <c r="O18" s="719"/>
      <c r="P18" s="719"/>
      <c r="Q18" s="719"/>
      <c r="R18" s="719"/>
      <c r="S18" s="719"/>
      <c r="T18" s="719"/>
      <c r="U18" s="719"/>
      <c r="V18" s="719"/>
      <c r="W18" s="719"/>
      <c r="X18" s="489"/>
      <c r="Y18" s="468"/>
      <c r="Z18" s="461"/>
      <c r="AA18" s="461"/>
      <c r="AB18" s="462"/>
      <c r="AC18" s="1197"/>
      <c r="AD18" s="1198"/>
      <c r="AE18" s="1198"/>
      <c r="AF18" s="1199"/>
    </row>
    <row r="19" spans="1:32" s="720" customFormat="1" ht="18.75" customHeight="1">
      <c r="A19" s="452"/>
      <c r="B19" s="453"/>
      <c r="C19" s="454"/>
      <c r="D19" s="416"/>
      <c r="E19" s="416"/>
      <c r="F19" s="455"/>
      <c r="G19" s="460"/>
      <c r="H19" s="496" t="s">
        <v>839</v>
      </c>
      <c r="I19" s="779" t="s">
        <v>118</v>
      </c>
      <c r="J19" s="470" t="s">
        <v>827</v>
      </c>
      <c r="K19" s="470"/>
      <c r="L19" s="725" t="s">
        <v>118</v>
      </c>
      <c r="M19" s="470" t="s">
        <v>828</v>
      </c>
      <c r="N19" s="470"/>
      <c r="O19" s="725" t="s">
        <v>118</v>
      </c>
      <c r="P19" s="470" t="s">
        <v>829</v>
      </c>
      <c r="Q19" s="719"/>
      <c r="R19" s="719"/>
      <c r="S19" s="719"/>
      <c r="T19" s="719"/>
      <c r="U19" s="719"/>
      <c r="V19" s="719"/>
      <c r="W19" s="719"/>
      <c r="X19" s="489"/>
      <c r="Y19" s="468"/>
      <c r="Z19" s="461"/>
      <c r="AA19" s="461"/>
      <c r="AB19" s="462"/>
      <c r="AC19" s="1197"/>
      <c r="AD19" s="1198"/>
      <c r="AE19" s="1198"/>
      <c r="AF19" s="1199"/>
    </row>
    <row r="20" spans="1:32" s="720" customFormat="1" ht="18.75" customHeight="1">
      <c r="A20" s="452"/>
      <c r="B20" s="453"/>
      <c r="C20" s="454"/>
      <c r="D20" s="416"/>
      <c r="E20" s="416"/>
      <c r="F20" s="455"/>
      <c r="G20" s="460"/>
      <c r="H20" s="1191" t="s">
        <v>1420</v>
      </c>
      <c r="I20" s="474" t="s">
        <v>118</v>
      </c>
      <c r="J20" s="478" t="s">
        <v>827</v>
      </c>
      <c r="K20" s="478"/>
      <c r="L20" s="759"/>
      <c r="M20" s="789" t="s">
        <v>118</v>
      </c>
      <c r="N20" s="478" t="s">
        <v>1421</v>
      </c>
      <c r="O20" s="478"/>
      <c r="P20" s="759"/>
      <c r="Q20" s="740" t="s">
        <v>118</v>
      </c>
      <c r="R20" s="756" t="s">
        <v>1422</v>
      </c>
      <c r="S20" s="756"/>
      <c r="T20" s="756"/>
      <c r="U20" s="740" t="s">
        <v>118</v>
      </c>
      <c r="V20" s="756" t="s">
        <v>1423</v>
      </c>
      <c r="W20" s="756"/>
      <c r="X20" s="757"/>
      <c r="Y20" s="468"/>
      <c r="Z20" s="461"/>
      <c r="AA20" s="461"/>
      <c r="AB20" s="462"/>
      <c r="AC20" s="1197"/>
      <c r="AD20" s="1198"/>
      <c r="AE20" s="1198"/>
      <c r="AF20" s="1199"/>
    </row>
    <row r="21" spans="1:32" s="720" customFormat="1" ht="18.75" customHeight="1">
      <c r="A21" s="452"/>
      <c r="B21" s="453"/>
      <c r="C21" s="454"/>
      <c r="D21" s="790"/>
      <c r="E21" s="791"/>
      <c r="F21" s="455"/>
      <c r="G21" s="460"/>
      <c r="H21" s="1200"/>
      <c r="I21" s="792"/>
      <c r="J21" s="793"/>
      <c r="K21" s="464"/>
      <c r="L21" s="762"/>
      <c r="M21" s="794"/>
      <c r="N21" s="793"/>
      <c r="O21" s="464"/>
      <c r="P21" s="762"/>
      <c r="Q21" s="731"/>
      <c r="R21" s="465"/>
      <c r="S21" s="465"/>
      <c r="T21" s="465"/>
      <c r="U21" s="731"/>
      <c r="V21" s="465"/>
      <c r="W21" s="465"/>
      <c r="X21" s="467"/>
      <c r="Y21" s="468"/>
      <c r="Z21" s="461"/>
      <c r="AA21" s="461"/>
      <c r="AB21" s="462"/>
      <c r="AC21" s="1197"/>
      <c r="AD21" s="1198"/>
      <c r="AE21" s="1198"/>
      <c r="AF21" s="1199"/>
    </row>
    <row r="22" spans="1:32" s="720" customFormat="1" ht="19.5" customHeight="1">
      <c r="A22" s="452"/>
      <c r="B22" s="453"/>
      <c r="C22" s="454"/>
      <c r="D22" s="790"/>
      <c r="E22" s="791"/>
      <c r="F22" s="457"/>
      <c r="G22" s="472"/>
      <c r="H22" s="1192" t="s">
        <v>1424</v>
      </c>
      <c r="I22" s="1251" t="s">
        <v>118</v>
      </c>
      <c r="J22" s="1253" t="s">
        <v>827</v>
      </c>
      <c r="K22" s="1253"/>
      <c r="L22" s="1251" t="s">
        <v>118</v>
      </c>
      <c r="M22" s="1253" t="s">
        <v>830</v>
      </c>
      <c r="N22" s="1253"/>
      <c r="O22" s="458"/>
      <c r="P22" s="459"/>
      <c r="Q22" s="741"/>
      <c r="R22" s="459"/>
      <c r="S22" s="416"/>
      <c r="T22" s="416"/>
      <c r="U22" s="459"/>
      <c r="V22" s="459"/>
      <c r="W22" s="416"/>
      <c r="X22" s="460"/>
      <c r="Y22" s="468"/>
      <c r="Z22" s="461"/>
      <c r="AA22" s="461"/>
      <c r="AB22" s="462"/>
      <c r="AC22" s="1197"/>
      <c r="AD22" s="1198"/>
      <c r="AE22" s="1198"/>
      <c r="AF22" s="1199"/>
    </row>
    <row r="23" spans="1:32" s="720" customFormat="1" ht="19.5" customHeight="1">
      <c r="A23" s="452"/>
      <c r="B23" s="453"/>
      <c r="C23" s="454"/>
      <c r="D23" s="790"/>
      <c r="E23" s="791"/>
      <c r="F23" s="457"/>
      <c r="G23" s="472"/>
      <c r="H23" s="1200"/>
      <c r="I23" s="1206"/>
      <c r="J23" s="1204"/>
      <c r="K23" s="1204"/>
      <c r="L23" s="1206"/>
      <c r="M23" s="1204"/>
      <c r="N23" s="1204"/>
      <c r="O23" s="458"/>
      <c r="P23" s="459"/>
      <c r="Q23" s="741"/>
      <c r="R23" s="465"/>
      <c r="S23" s="416"/>
      <c r="T23" s="416"/>
      <c r="U23" s="731"/>
      <c r="V23" s="465"/>
      <c r="W23" s="416"/>
      <c r="X23" s="460"/>
      <c r="Y23" s="468"/>
      <c r="Z23" s="461"/>
      <c r="AA23" s="461"/>
      <c r="AB23" s="462"/>
      <c r="AC23" s="1197"/>
      <c r="AD23" s="1198"/>
      <c r="AE23" s="1198"/>
      <c r="AF23" s="1199"/>
    </row>
    <row r="24" spans="1:32" s="720" customFormat="1" ht="18.75" customHeight="1">
      <c r="A24" s="452"/>
      <c r="B24" s="453"/>
      <c r="C24" s="454"/>
      <c r="D24" s="741" t="s">
        <v>118</v>
      </c>
      <c r="E24" s="456" t="s">
        <v>1432</v>
      </c>
      <c r="F24" s="455"/>
      <c r="G24" s="460"/>
      <c r="H24" s="496" t="s">
        <v>854</v>
      </c>
      <c r="I24" s="779" t="s">
        <v>118</v>
      </c>
      <c r="J24" s="470" t="s">
        <v>827</v>
      </c>
      <c r="K24" s="470"/>
      <c r="L24" s="725" t="s">
        <v>118</v>
      </c>
      <c r="M24" s="470" t="s">
        <v>828</v>
      </c>
      <c r="N24" s="470"/>
      <c r="O24" s="725" t="s">
        <v>118</v>
      </c>
      <c r="P24" s="470" t="s">
        <v>829</v>
      </c>
      <c r="Q24" s="719"/>
      <c r="R24" s="719"/>
      <c r="S24" s="719"/>
      <c r="T24" s="719"/>
      <c r="U24" s="719"/>
      <c r="V24" s="719"/>
      <c r="W24" s="719"/>
      <c r="X24" s="489"/>
      <c r="Y24" s="468"/>
      <c r="Z24" s="461"/>
      <c r="AA24" s="461"/>
      <c r="AB24" s="462"/>
      <c r="AC24" s="1197"/>
      <c r="AD24" s="1198"/>
      <c r="AE24" s="1198"/>
      <c r="AF24" s="1199"/>
    </row>
    <row r="25" spans="1:32" s="720" customFormat="1" ht="18.75" customHeight="1">
      <c r="A25" s="452"/>
      <c r="B25" s="453"/>
      <c r="C25" s="454"/>
      <c r="D25" s="741" t="s">
        <v>118</v>
      </c>
      <c r="E25" s="456" t="s">
        <v>1469</v>
      </c>
      <c r="F25" s="455"/>
      <c r="G25" s="460"/>
      <c r="H25" s="496" t="s">
        <v>855</v>
      </c>
      <c r="I25" s="779" t="s">
        <v>118</v>
      </c>
      <c r="J25" s="470" t="s">
        <v>827</v>
      </c>
      <c r="K25" s="724"/>
      <c r="L25" s="725" t="s">
        <v>118</v>
      </c>
      <c r="M25" s="470" t="s">
        <v>830</v>
      </c>
      <c r="N25" s="719"/>
      <c r="O25" s="719"/>
      <c r="P25" s="719"/>
      <c r="Q25" s="719"/>
      <c r="R25" s="719"/>
      <c r="S25" s="719"/>
      <c r="T25" s="719"/>
      <c r="U25" s="719"/>
      <c r="V25" s="719"/>
      <c r="W25" s="719"/>
      <c r="X25" s="489"/>
      <c r="Y25" s="468"/>
      <c r="Z25" s="461"/>
      <c r="AA25" s="461"/>
      <c r="AB25" s="462"/>
      <c r="AC25" s="1197"/>
      <c r="AD25" s="1198"/>
      <c r="AE25" s="1198"/>
      <c r="AF25" s="1199"/>
    </row>
    <row r="26" spans="1:32" s="720" customFormat="1" ht="18.75" customHeight="1">
      <c r="A26" s="733" t="s">
        <v>118</v>
      </c>
      <c r="B26" s="453">
        <v>16</v>
      </c>
      <c r="C26" s="454" t="s">
        <v>853</v>
      </c>
      <c r="D26" s="741" t="s">
        <v>118</v>
      </c>
      <c r="E26" s="456" t="s">
        <v>852</v>
      </c>
      <c r="F26" s="455"/>
      <c r="G26" s="460"/>
      <c r="H26" s="469" t="s">
        <v>840</v>
      </c>
      <c r="I26" s="779" t="s">
        <v>118</v>
      </c>
      <c r="J26" s="470" t="s">
        <v>827</v>
      </c>
      <c r="K26" s="724"/>
      <c r="L26" s="725" t="s">
        <v>118</v>
      </c>
      <c r="M26" s="470" t="s">
        <v>830</v>
      </c>
      <c r="N26" s="719"/>
      <c r="O26" s="719"/>
      <c r="P26" s="719"/>
      <c r="Q26" s="719"/>
      <c r="R26" s="719"/>
      <c r="S26" s="719"/>
      <c r="T26" s="719"/>
      <c r="U26" s="719"/>
      <c r="V26" s="719"/>
      <c r="W26" s="719"/>
      <c r="X26" s="489"/>
      <c r="Y26" s="468"/>
      <c r="Z26" s="461"/>
      <c r="AA26" s="461"/>
      <c r="AB26" s="462"/>
      <c r="AC26" s="1197"/>
      <c r="AD26" s="1198"/>
      <c r="AE26" s="1198"/>
      <c r="AF26" s="1199"/>
    </row>
    <row r="27" spans="1:32" s="720" customFormat="1" ht="18.75" customHeight="1">
      <c r="A27" s="452"/>
      <c r="B27" s="453"/>
      <c r="C27" s="454"/>
      <c r="D27" s="741" t="s">
        <v>118</v>
      </c>
      <c r="E27" s="456" t="s">
        <v>1425</v>
      </c>
      <c r="F27" s="455"/>
      <c r="G27" s="460"/>
      <c r="H27" s="795" t="s">
        <v>841</v>
      </c>
      <c r="I27" s="779" t="s">
        <v>118</v>
      </c>
      <c r="J27" s="470" t="s">
        <v>827</v>
      </c>
      <c r="K27" s="724"/>
      <c r="L27" s="725" t="s">
        <v>118</v>
      </c>
      <c r="M27" s="470" t="s">
        <v>830</v>
      </c>
      <c r="N27" s="719"/>
      <c r="O27" s="719"/>
      <c r="P27" s="719"/>
      <c r="Q27" s="719"/>
      <c r="R27" s="719"/>
      <c r="S27" s="719"/>
      <c r="T27" s="719"/>
      <c r="U27" s="719"/>
      <c r="V27" s="719"/>
      <c r="W27" s="719"/>
      <c r="X27" s="489"/>
      <c r="Y27" s="468"/>
      <c r="Z27" s="461"/>
      <c r="AA27" s="461"/>
      <c r="AB27" s="462"/>
      <c r="AC27" s="1197"/>
      <c r="AD27" s="1198"/>
      <c r="AE27" s="1198"/>
      <c r="AF27" s="1199"/>
    </row>
    <row r="28" spans="1:32" s="720" customFormat="1" ht="18.75" customHeight="1">
      <c r="A28" s="452"/>
      <c r="B28" s="453"/>
      <c r="C28" s="454"/>
      <c r="D28" s="741" t="s">
        <v>118</v>
      </c>
      <c r="E28" s="456" t="s">
        <v>1426</v>
      </c>
      <c r="F28" s="455"/>
      <c r="G28" s="460"/>
      <c r="H28" s="496" t="s">
        <v>842</v>
      </c>
      <c r="I28" s="779" t="s">
        <v>118</v>
      </c>
      <c r="J28" s="470" t="s">
        <v>827</v>
      </c>
      <c r="K28" s="724"/>
      <c r="L28" s="725" t="s">
        <v>118</v>
      </c>
      <c r="M28" s="470" t="s">
        <v>830</v>
      </c>
      <c r="N28" s="719"/>
      <c r="O28" s="719"/>
      <c r="P28" s="719"/>
      <c r="Q28" s="719"/>
      <c r="R28" s="719"/>
      <c r="S28" s="719"/>
      <c r="T28" s="719"/>
      <c r="U28" s="719"/>
      <c r="V28" s="719"/>
      <c r="W28" s="719"/>
      <c r="X28" s="489"/>
      <c r="Y28" s="468"/>
      <c r="Z28" s="461"/>
      <c r="AA28" s="461"/>
      <c r="AB28" s="462"/>
      <c r="AC28" s="1197"/>
      <c r="AD28" s="1198"/>
      <c r="AE28" s="1198"/>
      <c r="AF28" s="1199"/>
    </row>
    <row r="29" spans="1:32" s="720" customFormat="1" ht="18.75" customHeight="1">
      <c r="A29" s="452"/>
      <c r="B29" s="453"/>
      <c r="C29" s="454"/>
      <c r="D29" s="741" t="s">
        <v>118</v>
      </c>
      <c r="E29" s="456" t="s">
        <v>1427</v>
      </c>
      <c r="F29" s="455"/>
      <c r="G29" s="460"/>
      <c r="H29" s="469" t="s">
        <v>856</v>
      </c>
      <c r="I29" s="779" t="s">
        <v>118</v>
      </c>
      <c r="J29" s="470" t="s">
        <v>827</v>
      </c>
      <c r="K29" s="724"/>
      <c r="L29" s="725" t="s">
        <v>118</v>
      </c>
      <c r="M29" s="470" t="s">
        <v>830</v>
      </c>
      <c r="N29" s="719"/>
      <c r="O29" s="719"/>
      <c r="P29" s="719"/>
      <c r="Q29" s="719"/>
      <c r="R29" s="719"/>
      <c r="S29" s="719"/>
      <c r="T29" s="719"/>
      <c r="U29" s="719"/>
      <c r="V29" s="719"/>
      <c r="W29" s="719"/>
      <c r="X29" s="489"/>
      <c r="Y29" s="468"/>
      <c r="Z29" s="461"/>
      <c r="AA29" s="461"/>
      <c r="AB29" s="462"/>
      <c r="AC29" s="1197"/>
      <c r="AD29" s="1198"/>
      <c r="AE29" s="1198"/>
      <c r="AF29" s="1199"/>
    </row>
    <row r="30" spans="1:32" s="720" customFormat="1" ht="18.75" customHeight="1">
      <c r="A30" s="452"/>
      <c r="B30" s="453"/>
      <c r="C30" s="454"/>
      <c r="D30" s="741" t="s">
        <v>118</v>
      </c>
      <c r="E30" s="456" t="s">
        <v>1428</v>
      </c>
      <c r="F30" s="455"/>
      <c r="G30" s="460"/>
      <c r="H30" s="496" t="s">
        <v>623</v>
      </c>
      <c r="I30" s="779" t="s">
        <v>118</v>
      </c>
      <c r="J30" s="470" t="s">
        <v>827</v>
      </c>
      <c r="K30" s="724"/>
      <c r="L30" s="725" t="s">
        <v>118</v>
      </c>
      <c r="M30" s="470" t="s">
        <v>830</v>
      </c>
      <c r="N30" s="719"/>
      <c r="O30" s="719"/>
      <c r="P30" s="719"/>
      <c r="Q30" s="719"/>
      <c r="R30" s="719"/>
      <c r="S30" s="719"/>
      <c r="T30" s="719"/>
      <c r="U30" s="719"/>
      <c r="V30" s="719"/>
      <c r="W30" s="719"/>
      <c r="X30" s="489"/>
      <c r="Y30" s="468"/>
      <c r="Z30" s="461"/>
      <c r="AA30" s="461"/>
      <c r="AB30" s="462"/>
      <c r="AC30" s="1197"/>
      <c r="AD30" s="1198"/>
      <c r="AE30" s="1198"/>
      <c r="AF30" s="1199"/>
    </row>
    <row r="31" spans="1:32" s="720" customFormat="1" ht="18.75" customHeight="1">
      <c r="A31" s="452"/>
      <c r="B31" s="453"/>
      <c r="C31" s="454"/>
      <c r="D31" s="741" t="s">
        <v>118</v>
      </c>
      <c r="E31" s="456" t="s">
        <v>1429</v>
      </c>
      <c r="F31" s="455"/>
      <c r="G31" s="460"/>
      <c r="H31" s="496" t="s">
        <v>837</v>
      </c>
      <c r="I31" s="779" t="s">
        <v>118</v>
      </c>
      <c r="J31" s="470" t="s">
        <v>827</v>
      </c>
      <c r="K31" s="724"/>
      <c r="L31" s="725" t="s">
        <v>118</v>
      </c>
      <c r="M31" s="470" t="s">
        <v>830</v>
      </c>
      <c r="N31" s="719"/>
      <c r="O31" s="719"/>
      <c r="P31" s="719"/>
      <c r="Q31" s="719"/>
      <c r="R31" s="719"/>
      <c r="S31" s="719"/>
      <c r="T31" s="719"/>
      <c r="U31" s="719"/>
      <c r="V31" s="719"/>
      <c r="W31" s="719"/>
      <c r="X31" s="489"/>
      <c r="Y31" s="468"/>
      <c r="Z31" s="461"/>
      <c r="AA31" s="461"/>
      <c r="AB31" s="462"/>
      <c r="AC31" s="1197"/>
      <c r="AD31" s="1198"/>
      <c r="AE31" s="1198"/>
      <c r="AF31" s="1199"/>
    </row>
    <row r="32" spans="1:32" s="720" customFormat="1" ht="18.75" customHeight="1">
      <c r="A32" s="452"/>
      <c r="B32" s="453"/>
      <c r="C32" s="454"/>
      <c r="D32" s="741" t="s">
        <v>118</v>
      </c>
      <c r="E32" s="456" t="s">
        <v>1430</v>
      </c>
      <c r="F32" s="455"/>
      <c r="G32" s="460"/>
      <c r="H32" s="469" t="s">
        <v>843</v>
      </c>
      <c r="I32" s="779" t="s">
        <v>118</v>
      </c>
      <c r="J32" s="470" t="s">
        <v>827</v>
      </c>
      <c r="K32" s="470"/>
      <c r="L32" s="725" t="s">
        <v>118</v>
      </c>
      <c r="M32" s="470" t="s">
        <v>857</v>
      </c>
      <c r="N32" s="470"/>
      <c r="O32" s="725" t="s">
        <v>118</v>
      </c>
      <c r="P32" s="470" t="s">
        <v>838</v>
      </c>
      <c r="Q32" s="470"/>
      <c r="R32" s="725" t="s">
        <v>118</v>
      </c>
      <c r="S32" s="470" t="s">
        <v>858</v>
      </c>
      <c r="T32" s="719"/>
      <c r="U32" s="719"/>
      <c r="V32" s="719"/>
      <c r="W32" s="719"/>
      <c r="X32" s="489"/>
      <c r="Y32" s="468"/>
      <c r="Z32" s="461"/>
      <c r="AA32" s="461"/>
      <c r="AB32" s="462"/>
      <c r="AC32" s="1197"/>
      <c r="AD32" s="1198"/>
      <c r="AE32" s="1198"/>
      <c r="AF32" s="1199"/>
    </row>
    <row r="33" spans="1:33" s="720" customFormat="1" ht="18.75" customHeight="1">
      <c r="A33" s="452"/>
      <c r="B33" s="453"/>
      <c r="C33" s="454"/>
      <c r="D33" s="455"/>
      <c r="E33" s="456"/>
      <c r="F33" s="457"/>
      <c r="G33" s="472"/>
      <c r="H33" s="1191" t="s">
        <v>1399</v>
      </c>
      <c r="I33" s="736" t="s">
        <v>118</v>
      </c>
      <c r="J33" s="478" t="s">
        <v>827</v>
      </c>
      <c r="K33" s="478"/>
      <c r="L33" s="737"/>
      <c r="M33" s="738"/>
      <c r="N33" s="738"/>
      <c r="O33" s="737"/>
      <c r="P33" s="738"/>
      <c r="Q33" s="739"/>
      <c r="R33" s="737"/>
      <c r="S33" s="738"/>
      <c r="T33" s="739"/>
      <c r="U33" s="740" t="s">
        <v>118</v>
      </c>
      <c r="V33" s="478" t="s">
        <v>1400</v>
      </c>
      <c r="W33" s="734"/>
      <c r="X33" s="735"/>
      <c r="Y33" s="461"/>
      <c r="Z33" s="461"/>
      <c r="AA33" s="461"/>
      <c r="AB33" s="462"/>
      <c r="AC33" s="1197"/>
      <c r="AD33" s="1198"/>
      <c r="AE33" s="1198"/>
      <c r="AF33" s="1199"/>
    </row>
    <row r="34" spans="1:33" s="720" customFormat="1" ht="18.75" customHeight="1">
      <c r="A34" s="452"/>
      <c r="B34" s="453"/>
      <c r="C34" s="454"/>
      <c r="D34" s="455"/>
      <c r="E34" s="456"/>
      <c r="F34" s="457"/>
      <c r="G34" s="472"/>
      <c r="H34" s="1192"/>
      <c r="I34" s="733" t="s">
        <v>118</v>
      </c>
      <c r="J34" s="458" t="s">
        <v>1401</v>
      </c>
      <c r="K34" s="458"/>
      <c r="L34" s="741"/>
      <c r="M34" s="741" t="s">
        <v>118</v>
      </c>
      <c r="N34" s="458" t="s">
        <v>1402</v>
      </c>
      <c r="O34" s="741"/>
      <c r="P34" s="741"/>
      <c r="Q34" s="741" t="s">
        <v>118</v>
      </c>
      <c r="R34" s="458" t="s">
        <v>1403</v>
      </c>
      <c r="S34" s="416"/>
      <c r="T34" s="458"/>
      <c r="U34" s="741" t="s">
        <v>118</v>
      </c>
      <c r="V34" s="458" t="s">
        <v>1404</v>
      </c>
      <c r="W34" s="742"/>
      <c r="X34" s="743"/>
      <c r="Y34" s="461"/>
      <c r="Z34" s="461"/>
      <c r="AA34" s="461"/>
      <c r="AB34" s="462"/>
      <c r="AC34" s="1197"/>
      <c r="AD34" s="1198"/>
      <c r="AE34" s="1198"/>
      <c r="AF34" s="1199"/>
    </row>
    <row r="35" spans="1:33" s="720" customFormat="1" ht="18.75" customHeight="1">
      <c r="A35" s="452"/>
      <c r="B35" s="453"/>
      <c r="C35" s="454"/>
      <c r="D35" s="455"/>
      <c r="E35" s="456"/>
      <c r="F35" s="457"/>
      <c r="G35" s="472"/>
      <c r="H35" s="1192"/>
      <c r="I35" s="733" t="s">
        <v>118</v>
      </c>
      <c r="J35" s="458" t="s">
        <v>1405</v>
      </c>
      <c r="K35" s="458"/>
      <c r="L35" s="741"/>
      <c r="M35" s="741" t="s">
        <v>118</v>
      </c>
      <c r="N35" s="458" t="s">
        <v>1406</v>
      </c>
      <c r="O35" s="741"/>
      <c r="P35" s="741"/>
      <c r="Q35" s="741" t="s">
        <v>118</v>
      </c>
      <c r="R35" s="458" t="s">
        <v>1407</v>
      </c>
      <c r="S35" s="416"/>
      <c r="T35" s="458"/>
      <c r="U35" s="741" t="s">
        <v>118</v>
      </c>
      <c r="V35" s="458" t="s">
        <v>1408</v>
      </c>
      <c r="W35" s="742"/>
      <c r="X35" s="743"/>
      <c r="Y35" s="461"/>
      <c r="Z35" s="461"/>
      <c r="AA35" s="461"/>
      <c r="AB35" s="462"/>
      <c r="AC35" s="1197"/>
      <c r="AD35" s="1198"/>
      <c r="AE35" s="1198"/>
      <c r="AF35" s="1199"/>
    </row>
    <row r="36" spans="1:33" s="720" customFormat="1" ht="18.75" customHeight="1">
      <c r="A36" s="452"/>
      <c r="B36" s="453"/>
      <c r="C36" s="454"/>
      <c r="D36" s="455"/>
      <c r="E36" s="456"/>
      <c r="F36" s="457"/>
      <c r="G36" s="472"/>
      <c r="H36" s="1192"/>
      <c r="I36" s="733" t="s">
        <v>118</v>
      </c>
      <c r="J36" s="458" t="s">
        <v>1409</v>
      </c>
      <c r="K36" s="458"/>
      <c r="L36" s="741"/>
      <c r="M36" s="741" t="s">
        <v>118</v>
      </c>
      <c r="N36" s="458" t="s">
        <v>1410</v>
      </c>
      <c r="O36" s="741"/>
      <c r="P36" s="741"/>
      <c r="Q36" s="741" t="s">
        <v>118</v>
      </c>
      <c r="R36" s="458" t="s">
        <v>1411</v>
      </c>
      <c r="S36" s="416"/>
      <c r="T36" s="458"/>
      <c r="U36" s="741" t="s">
        <v>118</v>
      </c>
      <c r="V36" s="458" t="s">
        <v>1412</v>
      </c>
      <c r="W36" s="742"/>
      <c r="X36" s="743"/>
      <c r="Y36" s="461"/>
      <c r="Z36" s="461"/>
      <c r="AA36" s="461"/>
      <c r="AB36" s="462"/>
      <c r="AC36" s="1197"/>
      <c r="AD36" s="1198"/>
      <c r="AE36" s="1198"/>
      <c r="AF36" s="1199"/>
    </row>
    <row r="37" spans="1:33" s="720" customFormat="1" ht="18.75" customHeight="1">
      <c r="A37" s="452"/>
      <c r="B37" s="453"/>
      <c r="C37" s="454"/>
      <c r="D37" s="455"/>
      <c r="E37" s="456"/>
      <c r="F37" s="457"/>
      <c r="G37" s="472"/>
      <c r="H37" s="1192"/>
      <c r="I37" s="733" t="s">
        <v>118</v>
      </c>
      <c r="J37" s="458" t="s">
        <v>1413</v>
      </c>
      <c r="K37" s="458"/>
      <c r="L37" s="741"/>
      <c r="M37" s="741" t="s">
        <v>118</v>
      </c>
      <c r="N37" s="458" t="s">
        <v>1414</v>
      </c>
      <c r="O37" s="741"/>
      <c r="P37" s="741"/>
      <c r="Q37" s="741" t="s">
        <v>118</v>
      </c>
      <c r="R37" s="458" t="s">
        <v>1415</v>
      </c>
      <c r="S37" s="416"/>
      <c r="T37" s="458"/>
      <c r="U37" s="741" t="s">
        <v>118</v>
      </c>
      <c r="V37" s="458" t="s">
        <v>1416</v>
      </c>
      <c r="W37" s="742"/>
      <c r="X37" s="743"/>
      <c r="Y37" s="461"/>
      <c r="Z37" s="461"/>
      <c r="AA37" s="461"/>
      <c r="AB37" s="462"/>
      <c r="AC37" s="1197"/>
      <c r="AD37" s="1198"/>
      <c r="AE37" s="1198"/>
      <c r="AF37" s="1199"/>
    </row>
    <row r="38" spans="1:33" s="720" customFormat="1" ht="18.75" customHeight="1">
      <c r="A38" s="483"/>
      <c r="B38" s="718"/>
      <c r="C38" s="484"/>
      <c r="D38" s="436"/>
      <c r="E38" s="441"/>
      <c r="F38" s="485"/>
      <c r="G38" s="486"/>
      <c r="H38" s="1193"/>
      <c r="I38" s="744" t="s">
        <v>118</v>
      </c>
      <c r="J38" s="438" t="s">
        <v>1417</v>
      </c>
      <c r="K38" s="438"/>
      <c r="L38" s="745"/>
      <c r="M38" s="745"/>
      <c r="N38" s="438"/>
      <c r="O38" s="745"/>
      <c r="P38" s="745"/>
      <c r="Q38" s="745"/>
      <c r="R38" s="438"/>
      <c r="S38" s="746"/>
      <c r="T38" s="438"/>
      <c r="U38" s="745"/>
      <c r="V38" s="438"/>
      <c r="W38" s="747"/>
      <c r="X38" s="748"/>
      <c r="Y38" s="487"/>
      <c r="Z38" s="487"/>
      <c r="AA38" s="487"/>
      <c r="AB38" s="488"/>
      <c r="AC38" s="1197"/>
      <c r="AD38" s="1198"/>
      <c r="AE38" s="1198"/>
      <c r="AF38" s="1199"/>
    </row>
    <row r="39" spans="1:33" s="720" customFormat="1" ht="18.75" customHeight="1">
      <c r="A39" s="442"/>
      <c r="B39" s="717"/>
      <c r="C39" s="490"/>
      <c r="D39" s="444"/>
      <c r="E39" s="433"/>
      <c r="F39" s="444"/>
      <c r="G39" s="491"/>
      <c r="H39" s="1240" t="s">
        <v>90</v>
      </c>
      <c r="I39" s="755" t="s">
        <v>118</v>
      </c>
      <c r="J39" s="431" t="s">
        <v>827</v>
      </c>
      <c r="K39" s="431"/>
      <c r="L39" s="493"/>
      <c r="M39" s="765" t="s">
        <v>118</v>
      </c>
      <c r="N39" s="431" t="s">
        <v>845</v>
      </c>
      <c r="O39" s="431"/>
      <c r="P39" s="493"/>
      <c r="Q39" s="765" t="s">
        <v>118</v>
      </c>
      <c r="R39" s="494" t="s">
        <v>846</v>
      </c>
      <c r="S39" s="494"/>
      <c r="T39" s="494"/>
      <c r="U39" s="765" t="s">
        <v>118</v>
      </c>
      <c r="V39" s="494" t="s">
        <v>847</v>
      </c>
      <c r="W39" s="494"/>
      <c r="X39" s="428"/>
      <c r="Y39" s="765" t="s">
        <v>118</v>
      </c>
      <c r="Z39" s="431" t="s">
        <v>533</v>
      </c>
      <c r="AA39" s="431"/>
      <c r="AB39" s="451"/>
      <c r="AC39" s="1197"/>
      <c r="AD39" s="1198"/>
      <c r="AE39" s="1198"/>
      <c r="AF39" s="1199"/>
      <c r="AG39" s="766"/>
    </row>
    <row r="40" spans="1:33" s="720" customFormat="1" ht="18.75" customHeight="1">
      <c r="A40" s="452"/>
      <c r="B40" s="453"/>
      <c r="C40" s="495"/>
      <c r="D40" s="457"/>
      <c r="E40" s="456"/>
      <c r="F40" s="457"/>
      <c r="G40" s="472"/>
      <c r="H40" s="1186"/>
      <c r="I40" s="733" t="s">
        <v>118</v>
      </c>
      <c r="J40" s="458" t="s">
        <v>848</v>
      </c>
      <c r="K40" s="416"/>
      <c r="L40" s="416"/>
      <c r="M40" s="741" t="s">
        <v>118</v>
      </c>
      <c r="N40" s="458" t="s">
        <v>849</v>
      </c>
      <c r="O40" s="416"/>
      <c r="P40" s="416"/>
      <c r="Q40" s="741" t="s">
        <v>118</v>
      </c>
      <c r="R40" s="458" t="s">
        <v>850</v>
      </c>
      <c r="S40" s="416"/>
      <c r="T40" s="416"/>
      <c r="U40" s="416"/>
      <c r="V40" s="416"/>
      <c r="W40" s="416"/>
      <c r="X40" s="460"/>
      <c r="Y40" s="741" t="s">
        <v>118</v>
      </c>
      <c r="Z40" s="458" t="s">
        <v>826</v>
      </c>
      <c r="AA40" s="461"/>
      <c r="AB40" s="462"/>
      <c r="AC40" s="1197"/>
      <c r="AD40" s="1198"/>
      <c r="AE40" s="1198"/>
      <c r="AF40" s="1199"/>
      <c r="AG40" s="766"/>
    </row>
    <row r="41" spans="1:33" s="720" customFormat="1" ht="19.5" customHeight="1">
      <c r="A41" s="452"/>
      <c r="B41" s="453"/>
      <c r="C41" s="495"/>
      <c r="D41" s="457"/>
      <c r="E41" s="456"/>
      <c r="F41" s="457"/>
      <c r="G41" s="472"/>
      <c r="H41" s="473" t="s">
        <v>1086</v>
      </c>
      <c r="I41" s="723" t="s">
        <v>118</v>
      </c>
      <c r="J41" s="470" t="s">
        <v>873</v>
      </c>
      <c r="K41" s="724"/>
      <c r="L41" s="471"/>
      <c r="M41" s="725" t="s">
        <v>118</v>
      </c>
      <c r="N41" s="470" t="s">
        <v>1087</v>
      </c>
      <c r="O41" s="725"/>
      <c r="P41" s="470"/>
      <c r="Q41" s="727"/>
      <c r="R41" s="727"/>
      <c r="S41" s="727"/>
      <c r="T41" s="727"/>
      <c r="U41" s="727"/>
      <c r="V41" s="727"/>
      <c r="W41" s="727"/>
      <c r="X41" s="728"/>
      <c r="Y41" s="468"/>
      <c r="Z41" s="461"/>
      <c r="AA41" s="461"/>
      <c r="AB41" s="462"/>
      <c r="AC41" s="1197"/>
      <c r="AD41" s="1198"/>
      <c r="AE41" s="1198"/>
      <c r="AF41" s="1199"/>
    </row>
    <row r="42" spans="1:33" s="720" customFormat="1" ht="19.5" customHeight="1">
      <c r="A42" s="452"/>
      <c r="B42" s="453"/>
      <c r="C42" s="454"/>
      <c r="D42" s="455"/>
      <c r="E42" s="456"/>
      <c r="F42" s="457"/>
      <c r="G42" s="472"/>
      <c r="H42" s="796" t="s">
        <v>1088</v>
      </c>
      <c r="I42" s="729" t="s">
        <v>118</v>
      </c>
      <c r="J42" s="464" t="s">
        <v>873</v>
      </c>
      <c r="K42" s="730"/>
      <c r="L42" s="762"/>
      <c r="M42" s="731" t="s">
        <v>118</v>
      </c>
      <c r="N42" s="464" t="s">
        <v>1087</v>
      </c>
      <c r="O42" s="731"/>
      <c r="P42" s="464"/>
      <c r="Q42" s="760"/>
      <c r="R42" s="760"/>
      <c r="S42" s="760"/>
      <c r="T42" s="760"/>
      <c r="U42" s="760"/>
      <c r="V42" s="760"/>
      <c r="W42" s="760"/>
      <c r="X42" s="772"/>
      <c r="Y42" s="468"/>
      <c r="Z42" s="461"/>
      <c r="AA42" s="461"/>
      <c r="AB42" s="462"/>
      <c r="AC42" s="1197"/>
      <c r="AD42" s="1198"/>
      <c r="AE42" s="1198"/>
      <c r="AF42" s="1199"/>
    </row>
    <row r="43" spans="1:33" s="720" customFormat="1" ht="18.75" customHeight="1">
      <c r="A43" s="452"/>
      <c r="B43" s="453"/>
      <c r="C43" s="495"/>
      <c r="D43" s="457"/>
      <c r="E43" s="456"/>
      <c r="F43" s="457"/>
      <c r="G43" s="472"/>
      <c r="H43" s="477" t="s">
        <v>891</v>
      </c>
      <c r="I43" s="723" t="s">
        <v>118</v>
      </c>
      <c r="J43" s="470" t="s">
        <v>827</v>
      </c>
      <c r="K43" s="724"/>
      <c r="L43" s="725" t="s">
        <v>118</v>
      </c>
      <c r="M43" s="470" t="s">
        <v>830</v>
      </c>
      <c r="N43" s="470"/>
      <c r="O43" s="719"/>
      <c r="P43" s="719"/>
      <c r="Q43" s="719"/>
      <c r="R43" s="719"/>
      <c r="S43" s="719"/>
      <c r="T43" s="719"/>
      <c r="U43" s="719"/>
      <c r="V43" s="719"/>
      <c r="W43" s="719"/>
      <c r="X43" s="489"/>
      <c r="Y43" s="468"/>
      <c r="Z43" s="461"/>
      <c r="AA43" s="461"/>
      <c r="AB43" s="462"/>
      <c r="AC43" s="1197"/>
      <c r="AD43" s="1198"/>
      <c r="AE43" s="1198"/>
      <c r="AF43" s="1199"/>
      <c r="AG43" s="766"/>
    </row>
    <row r="44" spans="1:33" s="720" customFormat="1" ht="18.75" customHeight="1">
      <c r="A44" s="452"/>
      <c r="B44" s="453"/>
      <c r="C44" s="495"/>
      <c r="D44" s="457"/>
      <c r="E44" s="456"/>
      <c r="F44" s="457"/>
      <c r="G44" s="472"/>
      <c r="H44" s="469" t="s">
        <v>890</v>
      </c>
      <c r="I44" s="725" t="s">
        <v>118</v>
      </c>
      <c r="J44" s="470" t="s">
        <v>827</v>
      </c>
      <c r="K44" s="724"/>
      <c r="L44" s="725" t="s">
        <v>118</v>
      </c>
      <c r="M44" s="470" t="s">
        <v>830</v>
      </c>
      <c r="N44" s="470"/>
      <c r="O44" s="719"/>
      <c r="P44" s="719"/>
      <c r="Q44" s="719"/>
      <c r="R44" s="719"/>
      <c r="S44" s="719"/>
      <c r="T44" s="719"/>
      <c r="U44" s="719"/>
      <c r="V44" s="719"/>
      <c r="W44" s="719"/>
      <c r="X44" s="489"/>
      <c r="Y44" s="468"/>
      <c r="Z44" s="461"/>
      <c r="AA44" s="461"/>
      <c r="AB44" s="462"/>
      <c r="AC44" s="1197"/>
      <c r="AD44" s="1198"/>
      <c r="AE44" s="1198"/>
      <c r="AF44" s="1199"/>
    </row>
    <row r="45" spans="1:33" s="720" customFormat="1" ht="18.75" customHeight="1">
      <c r="A45" s="733"/>
      <c r="B45" s="453"/>
      <c r="C45" s="495"/>
      <c r="D45" s="741"/>
      <c r="E45" s="456"/>
      <c r="F45" s="457"/>
      <c r="G45" s="472"/>
      <c r="H45" s="469" t="s">
        <v>841</v>
      </c>
      <c r="I45" s="725" t="s">
        <v>118</v>
      </c>
      <c r="J45" s="470" t="s">
        <v>827</v>
      </c>
      <c r="K45" s="724"/>
      <c r="L45" s="725" t="s">
        <v>118</v>
      </c>
      <c r="M45" s="470" t="s">
        <v>830</v>
      </c>
      <c r="N45" s="470"/>
      <c r="O45" s="719"/>
      <c r="P45" s="719"/>
      <c r="Q45" s="719"/>
      <c r="R45" s="719"/>
      <c r="S45" s="719"/>
      <c r="T45" s="719"/>
      <c r="U45" s="719"/>
      <c r="V45" s="719"/>
      <c r="W45" s="719"/>
      <c r="X45" s="489"/>
      <c r="Y45" s="468"/>
      <c r="Z45" s="461"/>
      <c r="AA45" s="461"/>
      <c r="AB45" s="462"/>
      <c r="AC45" s="1197"/>
      <c r="AD45" s="1198"/>
      <c r="AE45" s="1198"/>
      <c r="AF45" s="1199"/>
    </row>
    <row r="46" spans="1:33" s="720" customFormat="1" ht="18.75" customHeight="1">
      <c r="A46" s="452"/>
      <c r="B46" s="453"/>
      <c r="C46" s="495"/>
      <c r="D46" s="741"/>
      <c r="E46" s="456"/>
      <c r="F46" s="457"/>
      <c r="G46" s="472"/>
      <c r="H46" s="496" t="s">
        <v>842</v>
      </c>
      <c r="I46" s="725" t="s">
        <v>118</v>
      </c>
      <c r="J46" s="470" t="s">
        <v>827</v>
      </c>
      <c r="K46" s="724"/>
      <c r="L46" s="725" t="s">
        <v>118</v>
      </c>
      <c r="M46" s="470" t="s">
        <v>830</v>
      </c>
      <c r="N46" s="470"/>
      <c r="O46" s="719"/>
      <c r="P46" s="719"/>
      <c r="Q46" s="719"/>
      <c r="R46" s="719"/>
      <c r="S46" s="719"/>
      <c r="T46" s="719"/>
      <c r="U46" s="719"/>
      <c r="V46" s="719"/>
      <c r="W46" s="719"/>
      <c r="X46" s="489"/>
      <c r="Y46" s="468"/>
      <c r="Z46" s="461"/>
      <c r="AA46" s="461"/>
      <c r="AB46" s="462"/>
      <c r="AC46" s="1197"/>
      <c r="AD46" s="1198"/>
      <c r="AE46" s="1198"/>
      <c r="AF46" s="1199"/>
    </row>
    <row r="47" spans="1:33" s="720" customFormat="1" ht="18.75" customHeight="1">
      <c r="A47" s="733" t="s">
        <v>118</v>
      </c>
      <c r="B47" s="453">
        <v>66</v>
      </c>
      <c r="C47" s="495" t="s">
        <v>892</v>
      </c>
      <c r="D47" s="741" t="s">
        <v>118</v>
      </c>
      <c r="E47" s="456" t="s">
        <v>889</v>
      </c>
      <c r="F47" s="457"/>
      <c r="G47" s="472"/>
      <c r="H47" s="1191" t="s">
        <v>1431</v>
      </c>
      <c r="I47" s="1201" t="s">
        <v>118</v>
      </c>
      <c r="J47" s="1203" t="s">
        <v>827</v>
      </c>
      <c r="K47" s="1203"/>
      <c r="L47" s="1205" t="s">
        <v>118</v>
      </c>
      <c r="M47" s="1203" t="s">
        <v>830</v>
      </c>
      <c r="N47" s="1203"/>
      <c r="O47" s="797"/>
      <c r="P47" s="797"/>
      <c r="Q47" s="797"/>
      <c r="R47" s="797"/>
      <c r="S47" s="797"/>
      <c r="T47" s="797"/>
      <c r="U47" s="797"/>
      <c r="V47" s="797"/>
      <c r="W47" s="797"/>
      <c r="X47" s="798"/>
      <c r="Y47" s="468"/>
      <c r="Z47" s="461"/>
      <c r="AA47" s="461"/>
      <c r="AB47" s="462"/>
      <c r="AC47" s="1197"/>
      <c r="AD47" s="1198"/>
      <c r="AE47" s="1198"/>
      <c r="AF47" s="1199"/>
    </row>
    <row r="48" spans="1:33" s="720" customFormat="1" ht="18.75" customHeight="1">
      <c r="A48" s="452"/>
      <c r="B48" s="453"/>
      <c r="C48" s="495" t="s">
        <v>893</v>
      </c>
      <c r="D48" s="741" t="s">
        <v>118</v>
      </c>
      <c r="E48" s="456" t="s">
        <v>1471</v>
      </c>
      <c r="F48" s="457"/>
      <c r="G48" s="472"/>
      <c r="H48" s="1260"/>
      <c r="I48" s="1202"/>
      <c r="J48" s="1204"/>
      <c r="K48" s="1204"/>
      <c r="L48" s="1206"/>
      <c r="M48" s="1204"/>
      <c r="N48" s="1204"/>
      <c r="O48" s="465"/>
      <c r="P48" s="465"/>
      <c r="Q48" s="465"/>
      <c r="R48" s="465"/>
      <c r="S48" s="465"/>
      <c r="T48" s="465"/>
      <c r="U48" s="465"/>
      <c r="V48" s="465"/>
      <c r="W48" s="465"/>
      <c r="X48" s="467"/>
      <c r="Y48" s="468"/>
      <c r="Z48" s="461"/>
      <c r="AA48" s="461"/>
      <c r="AB48" s="462"/>
      <c r="AC48" s="1197"/>
      <c r="AD48" s="1198"/>
      <c r="AE48" s="1198"/>
      <c r="AF48" s="1199"/>
    </row>
    <row r="49" spans="1:33" s="720" customFormat="1" ht="18.75" customHeight="1">
      <c r="A49" s="452"/>
      <c r="B49" s="453"/>
      <c r="C49" s="495"/>
      <c r="D49" s="741" t="s">
        <v>118</v>
      </c>
      <c r="E49" s="456" t="s">
        <v>836</v>
      </c>
      <c r="F49" s="457"/>
      <c r="G49" s="472"/>
      <c r="H49" s="496" t="s">
        <v>623</v>
      </c>
      <c r="I49" s="725" t="s">
        <v>118</v>
      </c>
      <c r="J49" s="470" t="s">
        <v>827</v>
      </c>
      <c r="K49" s="724"/>
      <c r="L49" s="725" t="s">
        <v>118</v>
      </c>
      <c r="M49" s="470" t="s">
        <v>830</v>
      </c>
      <c r="N49" s="470"/>
      <c r="O49" s="719"/>
      <c r="P49" s="719"/>
      <c r="Q49" s="719"/>
      <c r="R49" s="719"/>
      <c r="S49" s="719"/>
      <c r="T49" s="719"/>
      <c r="U49" s="719"/>
      <c r="V49" s="719"/>
      <c r="W49" s="719"/>
      <c r="X49" s="489"/>
      <c r="Y49" s="468"/>
      <c r="Z49" s="461"/>
      <c r="AA49" s="461"/>
      <c r="AB49" s="462"/>
      <c r="AC49" s="1197"/>
      <c r="AD49" s="1198"/>
      <c r="AE49" s="1198"/>
      <c r="AF49" s="1199"/>
    </row>
    <row r="50" spans="1:33" s="720" customFormat="1" ht="18.75" customHeight="1">
      <c r="A50" s="452"/>
      <c r="B50" s="453"/>
      <c r="C50" s="495"/>
      <c r="D50" s="457"/>
      <c r="E50" s="456"/>
      <c r="F50" s="457"/>
      <c r="G50" s="472"/>
      <c r="H50" s="469" t="s">
        <v>843</v>
      </c>
      <c r="I50" s="725" t="s">
        <v>118</v>
      </c>
      <c r="J50" s="470" t="s">
        <v>827</v>
      </c>
      <c r="K50" s="470"/>
      <c r="L50" s="725" t="s">
        <v>118</v>
      </c>
      <c r="M50" s="470" t="s">
        <v>857</v>
      </c>
      <c r="N50" s="470"/>
      <c r="O50" s="725" t="s">
        <v>118</v>
      </c>
      <c r="P50" s="470" t="s">
        <v>838</v>
      </c>
      <c r="Q50" s="470"/>
      <c r="R50" s="725" t="s">
        <v>118</v>
      </c>
      <c r="S50" s="470" t="s">
        <v>858</v>
      </c>
      <c r="T50" s="719"/>
      <c r="U50" s="719"/>
      <c r="V50" s="719"/>
      <c r="W50" s="719"/>
      <c r="X50" s="489"/>
      <c r="Y50" s="468"/>
      <c r="Z50" s="461"/>
      <c r="AA50" s="461"/>
      <c r="AB50" s="462"/>
      <c r="AC50" s="1197"/>
      <c r="AD50" s="1198"/>
      <c r="AE50" s="1198"/>
      <c r="AF50" s="1199"/>
    </row>
    <row r="51" spans="1:33" s="720" customFormat="1" ht="18.75" customHeight="1">
      <c r="A51" s="452"/>
      <c r="B51" s="453"/>
      <c r="C51" s="454"/>
      <c r="D51" s="455"/>
      <c r="E51" s="456"/>
      <c r="F51" s="457"/>
      <c r="G51" s="472"/>
      <c r="H51" s="1191" t="s">
        <v>1399</v>
      </c>
      <c r="I51" s="736" t="s">
        <v>118</v>
      </c>
      <c r="J51" s="478" t="s">
        <v>827</v>
      </c>
      <c r="K51" s="478"/>
      <c r="L51" s="737"/>
      <c r="M51" s="738"/>
      <c r="N51" s="738"/>
      <c r="O51" s="737"/>
      <c r="P51" s="738"/>
      <c r="Q51" s="739"/>
      <c r="R51" s="737"/>
      <c r="S51" s="738"/>
      <c r="T51" s="739"/>
      <c r="U51" s="740" t="s">
        <v>118</v>
      </c>
      <c r="V51" s="478" t="s">
        <v>1400</v>
      </c>
      <c r="W51" s="734"/>
      <c r="X51" s="735"/>
      <c r="Y51" s="461"/>
      <c r="Z51" s="461"/>
      <c r="AA51" s="461"/>
      <c r="AB51" s="462"/>
      <c r="AC51" s="1197"/>
      <c r="AD51" s="1198"/>
      <c r="AE51" s="1198"/>
      <c r="AF51" s="1199"/>
    </row>
    <row r="52" spans="1:33" s="720" customFormat="1" ht="18.75" customHeight="1">
      <c r="A52" s="452"/>
      <c r="B52" s="453"/>
      <c r="C52" s="454"/>
      <c r="D52" s="455"/>
      <c r="E52" s="456"/>
      <c r="F52" s="457"/>
      <c r="G52" s="472"/>
      <c r="H52" s="1192"/>
      <c r="I52" s="733" t="s">
        <v>118</v>
      </c>
      <c r="J52" s="458" t="s">
        <v>1401</v>
      </c>
      <c r="K52" s="458"/>
      <c r="L52" s="741"/>
      <c r="M52" s="741" t="s">
        <v>118</v>
      </c>
      <c r="N52" s="458" t="s">
        <v>1402</v>
      </c>
      <c r="O52" s="741"/>
      <c r="P52" s="741"/>
      <c r="Q52" s="741" t="s">
        <v>118</v>
      </c>
      <c r="R52" s="458" t="s">
        <v>1403</v>
      </c>
      <c r="S52" s="416"/>
      <c r="T52" s="458"/>
      <c r="U52" s="741" t="s">
        <v>118</v>
      </c>
      <c r="V52" s="458" t="s">
        <v>1404</v>
      </c>
      <c r="W52" s="742"/>
      <c r="X52" s="743"/>
      <c r="Y52" s="461"/>
      <c r="Z52" s="461"/>
      <c r="AA52" s="461"/>
      <c r="AB52" s="462"/>
      <c r="AC52" s="1197"/>
      <c r="AD52" s="1198"/>
      <c r="AE52" s="1198"/>
      <c r="AF52" s="1199"/>
    </row>
    <row r="53" spans="1:33" s="720" customFormat="1" ht="18.75" customHeight="1">
      <c r="A53" s="452"/>
      <c r="B53" s="453"/>
      <c r="C53" s="454"/>
      <c r="D53" s="455"/>
      <c r="E53" s="456"/>
      <c r="F53" s="457"/>
      <c r="G53" s="472"/>
      <c r="H53" s="1192"/>
      <c r="I53" s="733" t="s">
        <v>118</v>
      </c>
      <c r="J53" s="458" t="s">
        <v>1405</v>
      </c>
      <c r="K53" s="458"/>
      <c r="L53" s="741"/>
      <c r="M53" s="741" t="s">
        <v>118</v>
      </c>
      <c r="N53" s="458" t="s">
        <v>1406</v>
      </c>
      <c r="O53" s="741"/>
      <c r="P53" s="741"/>
      <c r="Q53" s="741" t="s">
        <v>118</v>
      </c>
      <c r="R53" s="458" t="s">
        <v>1407</v>
      </c>
      <c r="S53" s="416"/>
      <c r="T53" s="458"/>
      <c r="U53" s="741" t="s">
        <v>118</v>
      </c>
      <c r="V53" s="458" t="s">
        <v>1408</v>
      </c>
      <c r="W53" s="742"/>
      <c r="X53" s="743"/>
      <c r="Y53" s="461"/>
      <c r="Z53" s="461"/>
      <c r="AA53" s="461"/>
      <c r="AB53" s="462"/>
      <c r="AC53" s="1197"/>
      <c r="AD53" s="1198"/>
      <c r="AE53" s="1198"/>
      <c r="AF53" s="1199"/>
    </row>
    <row r="54" spans="1:33" s="720" customFormat="1" ht="18.75" customHeight="1">
      <c r="A54" s="452"/>
      <c r="B54" s="453"/>
      <c r="C54" s="454"/>
      <c r="D54" s="455"/>
      <c r="E54" s="456"/>
      <c r="F54" s="457"/>
      <c r="G54" s="472"/>
      <c r="H54" s="1192"/>
      <c r="I54" s="733" t="s">
        <v>118</v>
      </c>
      <c r="J54" s="458" t="s">
        <v>1409</v>
      </c>
      <c r="K54" s="458"/>
      <c r="L54" s="741"/>
      <c r="M54" s="741" t="s">
        <v>118</v>
      </c>
      <c r="N54" s="458" t="s">
        <v>1410</v>
      </c>
      <c r="O54" s="741"/>
      <c r="P54" s="741"/>
      <c r="Q54" s="741" t="s">
        <v>118</v>
      </c>
      <c r="R54" s="458" t="s">
        <v>1411</v>
      </c>
      <c r="S54" s="416"/>
      <c r="T54" s="458"/>
      <c r="U54" s="741" t="s">
        <v>118</v>
      </c>
      <c r="V54" s="458" t="s">
        <v>1412</v>
      </c>
      <c r="W54" s="742"/>
      <c r="X54" s="743"/>
      <c r="Y54" s="461"/>
      <c r="Z54" s="461"/>
      <c r="AA54" s="461"/>
      <c r="AB54" s="462"/>
      <c r="AC54" s="1197"/>
      <c r="AD54" s="1198"/>
      <c r="AE54" s="1198"/>
      <c r="AF54" s="1199"/>
    </row>
    <row r="55" spans="1:33" s="720" customFormat="1" ht="18.75" customHeight="1">
      <c r="A55" s="452"/>
      <c r="B55" s="453"/>
      <c r="C55" s="454"/>
      <c r="D55" s="455"/>
      <c r="E55" s="456"/>
      <c r="F55" s="457"/>
      <c r="G55" s="472"/>
      <c r="H55" s="1192"/>
      <c r="I55" s="733" t="s">
        <v>118</v>
      </c>
      <c r="J55" s="458" t="s">
        <v>1413</v>
      </c>
      <c r="K55" s="458"/>
      <c r="L55" s="741"/>
      <c r="M55" s="741" t="s">
        <v>118</v>
      </c>
      <c r="N55" s="458" t="s">
        <v>1414</v>
      </c>
      <c r="O55" s="741"/>
      <c r="P55" s="741"/>
      <c r="Q55" s="741" t="s">
        <v>118</v>
      </c>
      <c r="R55" s="458" t="s">
        <v>1415</v>
      </c>
      <c r="S55" s="416"/>
      <c r="T55" s="458"/>
      <c r="U55" s="741" t="s">
        <v>118</v>
      </c>
      <c r="V55" s="458" t="s">
        <v>1416</v>
      </c>
      <c r="W55" s="742"/>
      <c r="X55" s="743"/>
      <c r="Y55" s="461"/>
      <c r="Z55" s="461"/>
      <c r="AA55" s="461"/>
      <c r="AB55" s="462"/>
      <c r="AC55" s="1197"/>
      <c r="AD55" s="1198"/>
      <c r="AE55" s="1198"/>
      <c r="AF55" s="1199"/>
    </row>
    <row r="56" spans="1:33" s="720" customFormat="1" ht="18.75" customHeight="1">
      <c r="A56" s="452"/>
      <c r="B56" s="453"/>
      <c r="C56" s="454"/>
      <c r="D56" s="455"/>
      <c r="E56" s="456"/>
      <c r="F56" s="457"/>
      <c r="G56" s="472"/>
      <c r="H56" s="1192"/>
      <c r="I56" s="744" t="s">
        <v>118</v>
      </c>
      <c r="J56" s="458" t="s">
        <v>1417</v>
      </c>
      <c r="K56" s="458"/>
      <c r="L56" s="741"/>
      <c r="M56" s="741"/>
      <c r="N56" s="458"/>
      <c r="O56" s="741"/>
      <c r="P56" s="741"/>
      <c r="Q56" s="741"/>
      <c r="R56" s="458"/>
      <c r="S56" s="416"/>
      <c r="T56" s="458"/>
      <c r="U56" s="741"/>
      <c r="V56" s="458"/>
      <c r="W56" s="742"/>
      <c r="X56" s="743"/>
      <c r="Y56" s="461"/>
      <c r="Z56" s="461"/>
      <c r="AA56" s="461"/>
      <c r="AB56" s="462"/>
      <c r="AC56" s="1257"/>
      <c r="AD56" s="1258"/>
      <c r="AE56" s="1258"/>
      <c r="AF56" s="1259"/>
    </row>
    <row r="57" spans="1:33" s="422" customFormat="1" ht="20.25" customHeight="1">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row>
    <row r="58" spans="1:33" s="422" customFormat="1" ht="20.25" customHeight="1">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row>
    <row r="59" spans="1:33" s="422" customFormat="1" ht="20.25" customHeight="1">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row>
    <row r="60" spans="1:33" s="422" customFormat="1" ht="20.25" customHeight="1">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row>
    <row r="61" spans="1:33" s="422" customFormat="1" ht="20.25" customHeight="1">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row>
    <row r="62" spans="1:33" s="422" customFormat="1" ht="20.25" customHeight="1">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row>
    <row r="63" spans="1:33" s="422" customFormat="1" ht="20.25" customHeight="1">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row>
    <row r="64" spans="1:33" s="422" customFormat="1" ht="20.25" customHeight="1">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row>
    <row r="65" spans="3:33" s="422" customFormat="1" ht="20.25" customHeight="1">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row>
    <row r="66" spans="3:33" s="422" customFormat="1" ht="20.25" customHeight="1">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row>
    <row r="67" spans="3:33" s="422" customFormat="1" ht="20.25" customHeight="1">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row>
    <row r="68" spans="3:33" s="422" customFormat="1" ht="20.25" customHeight="1">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row>
    <row r="69" spans="3:33" s="422" customFormat="1" ht="20.25" customHeight="1">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row>
    <row r="70" spans="3:33" s="422" customFormat="1" ht="20.25" customHeight="1">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row>
    <row r="71" spans="3:33" s="422" customFormat="1" ht="20.25" customHeight="1">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row>
    <row r="72" spans="3:33" s="422" customFormat="1" ht="20.25" customHeight="1">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row>
    <row r="73" spans="3:33" s="422" customFormat="1" ht="20.25" customHeight="1">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row>
    <row r="74" spans="3:33" s="422" customFormat="1" ht="20.25" customHeight="1">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row>
    <row r="75" spans="3:33" s="422" customFormat="1" ht="20.25" customHeight="1">
      <c r="C75" s="416"/>
      <c r="D75" s="416"/>
      <c r="E75" s="416"/>
      <c r="F75" s="416"/>
      <c r="G75" s="416"/>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row>
    <row r="76" spans="3:33" s="422" customFormat="1" ht="20.25" customHeight="1">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row>
    <row r="77" spans="3:33" s="422" customFormat="1" ht="20.25" customHeight="1">
      <c r="C77" s="416"/>
      <c r="D77" s="416"/>
      <c r="E77" s="416"/>
      <c r="F77" s="416"/>
      <c r="G77" s="416"/>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row>
    <row r="78" spans="3:33" s="422" customFormat="1" ht="20.25" customHeight="1">
      <c r="C78" s="416"/>
      <c r="D78" s="416"/>
      <c r="E78" s="416"/>
      <c r="F78" s="416"/>
      <c r="G78" s="416"/>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row>
    <row r="79" spans="3:33" s="422" customFormat="1" ht="20.25" customHeight="1">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row>
    <row r="80" spans="3:33" s="422" customFormat="1" ht="20.25" customHeight="1">
      <c r="C80" s="416"/>
      <c r="D80" s="416"/>
      <c r="E80" s="416"/>
      <c r="F80" s="416"/>
      <c r="G80" s="416"/>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row>
    <row r="81" spans="3:33" s="422" customFormat="1" ht="20.25" customHeight="1">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row>
    <row r="82" spans="3:33" s="422" customFormat="1" ht="20.25" customHeight="1">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row>
    <row r="83" spans="3:33" s="422" customFormat="1" ht="20.25" customHeight="1">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row>
    <row r="84" spans="3:33" s="422" customFormat="1" ht="20.25" customHeight="1">
      <c r="C84" s="416"/>
      <c r="D84" s="416"/>
      <c r="E84" s="416"/>
      <c r="F84" s="416"/>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row>
    <row r="85" spans="3:33" s="422" customFormat="1" ht="20.25" customHeight="1">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row>
    <row r="86" spans="3:33" s="422" customFormat="1" ht="20.25" customHeight="1">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row>
    <row r="87" spans="3:33" s="422" customFormat="1" ht="20.25" customHeight="1">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row>
    <row r="88" spans="3:33" s="422" customFormat="1" ht="20.25" customHeight="1">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row>
    <row r="89" spans="3:33" s="422" customFormat="1" ht="20.25" customHeight="1">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row>
    <row r="90" spans="3:33" s="422" customFormat="1" ht="20.25" customHeight="1">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row>
    <row r="91" spans="3:33" s="422" customFormat="1" ht="20.25" customHeight="1">
      <c r="C91" s="416"/>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row>
    <row r="92" spans="3:33" s="422" customFormat="1" ht="20.25" customHeight="1">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row>
    <row r="93" spans="3:33" s="422" customFormat="1" ht="20.25" customHeight="1">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row>
    <row r="94" spans="3:33" s="422" customFormat="1" ht="20.25" customHeight="1">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row>
    <row r="95" spans="3:33" s="422" customFormat="1" ht="20.25" customHeight="1">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row>
    <row r="96" spans="3:33" s="422" customFormat="1" ht="20.25" customHeight="1">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row>
    <row r="97" spans="3:33" s="422" customFormat="1" ht="20.25" customHeight="1">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row>
    <row r="98" spans="3:33" s="422" customFormat="1" ht="20.25" customHeight="1">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row>
    <row r="99" spans="3:33" s="422" customFormat="1" ht="20.25" customHeight="1">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row>
    <row r="100" spans="3:33" s="422" customFormat="1" ht="20.25" customHeight="1">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row>
    <row r="101" spans="3:33" s="422" customFormat="1" ht="20.25" customHeight="1">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row>
    <row r="102" spans="3:33" s="422" customFormat="1" ht="20.25" customHeight="1">
      <c r="C102" s="416"/>
      <c r="D102" s="416"/>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row>
    <row r="103" spans="3:33" s="422" customFormat="1" ht="20.25" customHeight="1">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row>
    <row r="104" spans="3:33" s="422" customFormat="1" ht="20.25" customHeight="1">
      <c r="C104" s="416"/>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row>
    <row r="105" spans="3:33" s="422" customFormat="1" ht="20.25" customHeight="1">
      <c r="C105" s="416"/>
      <c r="D105" s="416"/>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416"/>
      <c r="AG105" s="416"/>
    </row>
    <row r="106" spans="3:33" s="422" customFormat="1" ht="20.25" customHeight="1">
      <c r="C106" s="416"/>
      <c r="D106" s="416"/>
      <c r="E106" s="416"/>
      <c r="F106" s="416"/>
      <c r="G106" s="416"/>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c r="AD106" s="416"/>
      <c r="AE106" s="416"/>
      <c r="AF106" s="416"/>
      <c r="AG106" s="416"/>
    </row>
    <row r="107" spans="3:33" s="422" customFormat="1" ht="20.25" customHeight="1">
      <c r="C107" s="416"/>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416"/>
      <c r="AG107" s="416"/>
    </row>
  </sheetData>
  <mergeCells count="33">
    <mergeCell ref="A8:C9"/>
    <mergeCell ref="H8:H9"/>
    <mergeCell ref="Y8:AB9"/>
    <mergeCell ref="AC8:AF9"/>
    <mergeCell ref="H10:H11"/>
    <mergeCell ref="AC10:AF56"/>
    <mergeCell ref="H33:H38"/>
    <mergeCell ref="H39:H40"/>
    <mergeCell ref="H47:H48"/>
    <mergeCell ref="I47:I48"/>
    <mergeCell ref="J47:K48"/>
    <mergeCell ref="J14:K16"/>
    <mergeCell ref="L14:L16"/>
    <mergeCell ref="M14:N16"/>
    <mergeCell ref="H20:H21"/>
    <mergeCell ref="H22:H23"/>
    <mergeCell ref="A3:AF3"/>
    <mergeCell ref="S5:V5"/>
    <mergeCell ref="A7:C7"/>
    <mergeCell ref="D7:E7"/>
    <mergeCell ref="F7:G7"/>
    <mergeCell ref="H7:X7"/>
    <mergeCell ref="Y7:AB7"/>
    <mergeCell ref="AC7:AF7"/>
    <mergeCell ref="H14:H16"/>
    <mergeCell ref="L47:L48"/>
    <mergeCell ref="M47:N48"/>
    <mergeCell ref="H51:H56"/>
    <mergeCell ref="I22:I23"/>
    <mergeCell ref="I14:I16"/>
    <mergeCell ref="L22:L23"/>
    <mergeCell ref="M22:N23"/>
    <mergeCell ref="J22:K23"/>
  </mergeCells>
  <phoneticPr fontId="1"/>
  <dataValidations count="1">
    <dataValidation type="list" allowBlank="1" showInputMessage="1" showErrorMessage="1" sqref="U8:U10 L18:L19 Q20:Q23 M34:M42 P34:Q38 M8:M13 L43:L47 U33:U39 L14 M17 O19 O24 A26 U20:U21 O50:O56 D45:D49 P52:Q56 R50:R51 U51:U56 M52:M56 Q39:Q40 O41:O42 Y39:Y40 A45 L49:L56 A47 Q8:Q11 M20 I22:I47 O32 R32 L22:L32 I49:I56 D24:D32 I8:I20" xr:uid="{24546002-B97C-4D94-8808-D52F6C3319FC}">
      <formula1>"□,■"</formula1>
    </dataValidation>
  </dataValidations>
  <pageMargins left="0.7" right="0.7" top="0.75" bottom="0.75" header="0.3" footer="0.3"/>
  <pageSetup paperSize="9" scale="49" orientation="landscape" r:id="rId1"/>
  <rowBreaks count="2" manualBreakCount="2">
    <brk id="78" max="31" man="1"/>
    <brk id="8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7C2F-BA68-4DC7-BFA3-109FDDD0C47E}">
  <sheetPr>
    <tabColor rgb="FFFF0000"/>
    <pageSetUpPr fitToPage="1"/>
  </sheetPr>
  <dimension ref="A1:AG31"/>
  <sheetViews>
    <sheetView view="pageBreakPreview" topLeftCell="D2" zoomScale="70" zoomScaleNormal="85" zoomScaleSheetLayoutView="70" workbookViewId="0">
      <selection activeCell="H20" sqref="H20"/>
    </sheetView>
  </sheetViews>
  <sheetFormatPr defaultRowHeight="13.5"/>
  <cols>
    <col min="1" max="2" width="4.25" style="898" customWidth="1"/>
    <col min="3" max="3" width="25" style="907" customWidth="1"/>
    <col min="4" max="4" width="4.875" style="907" customWidth="1"/>
    <col min="5" max="5" width="41.625" style="907" customWidth="1"/>
    <col min="6" max="6" width="4.875" style="907" customWidth="1"/>
    <col min="7" max="7" width="19.625" style="907" customWidth="1"/>
    <col min="8" max="8" width="33.875" style="907" customWidth="1"/>
    <col min="9" max="23" width="4.875" style="907" customWidth="1"/>
    <col min="24" max="24" width="5.5" style="907" customWidth="1"/>
    <col min="25" max="29" width="4.875" style="907" customWidth="1"/>
    <col min="30" max="30" width="4.75" style="907" customWidth="1"/>
    <col min="31" max="32" width="4.875" style="907" customWidth="1"/>
    <col min="33" max="16384" width="9" style="907"/>
  </cols>
  <sheetData>
    <row r="1" spans="1:32">
      <c r="A1" s="422"/>
      <c r="B1" s="422"/>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row>
    <row r="2" spans="1:32" ht="20.25" customHeight="1">
      <c r="A2" s="933" t="s">
        <v>1619</v>
      </c>
      <c r="B2" s="906"/>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row>
    <row r="3" spans="1:32" ht="20.25" customHeight="1">
      <c r="A3" s="1254" t="s">
        <v>1085</v>
      </c>
      <c r="B3" s="1254"/>
      <c r="C3" s="1254"/>
      <c r="D3" s="1254"/>
      <c r="E3" s="1254"/>
      <c r="F3" s="1254"/>
      <c r="G3" s="1254"/>
      <c r="H3" s="1254"/>
      <c r="I3" s="1254"/>
      <c r="J3" s="1254"/>
      <c r="K3" s="1254"/>
      <c r="L3" s="1254"/>
      <c r="M3" s="1254"/>
      <c r="N3" s="1254"/>
      <c r="O3" s="1254"/>
      <c r="P3" s="1254"/>
      <c r="Q3" s="1254"/>
      <c r="R3" s="1254"/>
      <c r="S3" s="1254"/>
      <c r="T3" s="1254"/>
      <c r="U3" s="1254"/>
      <c r="V3" s="1254"/>
      <c r="W3" s="1254"/>
      <c r="X3" s="1254"/>
      <c r="Y3" s="1254"/>
      <c r="Z3" s="1254"/>
      <c r="AA3" s="1254"/>
      <c r="AB3" s="1254"/>
      <c r="AC3" s="1254"/>
      <c r="AD3" s="1254"/>
      <c r="AE3" s="1254"/>
      <c r="AF3" s="1254"/>
    </row>
    <row r="4" spans="1:32" ht="20.25" customHeight="1">
      <c r="A4" s="422"/>
      <c r="B4" s="422"/>
      <c r="C4" s="905"/>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row>
    <row r="5" spans="1:32" ht="30" customHeight="1">
      <c r="A5" s="422"/>
      <c r="B5" s="422"/>
      <c r="C5" s="905"/>
      <c r="D5" s="905"/>
      <c r="E5" s="905"/>
      <c r="F5" s="905"/>
      <c r="G5" s="905"/>
      <c r="H5" s="905"/>
      <c r="I5" s="905"/>
      <c r="J5" s="905"/>
      <c r="K5" s="905"/>
      <c r="L5" s="905"/>
      <c r="M5" s="905"/>
      <c r="N5" s="905"/>
      <c r="O5" s="905"/>
      <c r="P5" s="905"/>
      <c r="Q5" s="905"/>
      <c r="R5" s="905"/>
      <c r="S5" s="1231" t="s">
        <v>810</v>
      </c>
      <c r="T5" s="1232"/>
      <c r="U5" s="1232"/>
      <c r="V5" s="1233"/>
      <c r="W5" s="932"/>
      <c r="X5" s="425"/>
      <c r="Y5" s="425"/>
      <c r="Z5" s="425"/>
      <c r="AA5" s="425"/>
      <c r="AB5" s="425"/>
      <c r="AC5" s="425"/>
      <c r="AD5" s="425"/>
      <c r="AE5" s="425"/>
      <c r="AF5" s="899"/>
    </row>
    <row r="6" spans="1:32" ht="20.25" customHeight="1">
      <c r="A6" s="422"/>
      <c r="B6" s="422"/>
      <c r="C6" s="905"/>
      <c r="D6" s="905"/>
      <c r="E6" s="905"/>
      <c r="F6" s="905"/>
      <c r="G6" s="905"/>
      <c r="H6" s="905"/>
      <c r="I6" s="905"/>
      <c r="J6" s="905"/>
      <c r="K6" s="905"/>
      <c r="L6" s="905"/>
      <c r="M6" s="905"/>
      <c r="N6" s="905"/>
      <c r="O6" s="905"/>
      <c r="P6" s="905"/>
      <c r="Q6" s="905"/>
      <c r="R6" s="905"/>
      <c r="S6" s="905"/>
      <c r="T6" s="905"/>
      <c r="U6" s="905"/>
      <c r="V6" s="905"/>
      <c r="W6" s="905"/>
      <c r="X6" s="905"/>
      <c r="Y6" s="905"/>
      <c r="Z6" s="905"/>
      <c r="AA6" s="905"/>
      <c r="AB6" s="905"/>
      <c r="AC6" s="905"/>
      <c r="AD6" s="905"/>
      <c r="AE6" s="905"/>
      <c r="AF6" s="905"/>
    </row>
    <row r="7" spans="1:32" ht="17.25" customHeight="1">
      <c r="A7" s="1231" t="s">
        <v>811</v>
      </c>
      <c r="B7" s="1232"/>
      <c r="C7" s="1233"/>
      <c r="D7" s="1231" t="s">
        <v>812</v>
      </c>
      <c r="E7" s="1233"/>
      <c r="F7" s="1231" t="s">
        <v>813</v>
      </c>
      <c r="G7" s="1233"/>
      <c r="H7" s="1231" t="s">
        <v>814</v>
      </c>
      <c r="I7" s="1232"/>
      <c r="J7" s="1232"/>
      <c r="K7" s="1232"/>
      <c r="L7" s="1232"/>
      <c r="M7" s="1232"/>
      <c r="N7" s="1232"/>
      <c r="O7" s="1232"/>
      <c r="P7" s="1232"/>
      <c r="Q7" s="1232"/>
      <c r="R7" s="1232"/>
      <c r="S7" s="1232"/>
      <c r="T7" s="1232"/>
      <c r="U7" s="1232"/>
      <c r="V7" s="1232"/>
      <c r="W7" s="1232"/>
      <c r="X7" s="1233"/>
      <c r="Y7" s="1231" t="s">
        <v>626</v>
      </c>
      <c r="Z7" s="1232"/>
      <c r="AA7" s="1232"/>
      <c r="AB7" s="1233"/>
      <c r="AC7" s="1231" t="s">
        <v>815</v>
      </c>
      <c r="AD7" s="1232"/>
      <c r="AE7" s="1232"/>
      <c r="AF7" s="1233"/>
    </row>
    <row r="8" spans="1:32" ht="18.75" customHeight="1">
      <c r="A8" s="1234" t="s">
        <v>816</v>
      </c>
      <c r="B8" s="1235"/>
      <c r="C8" s="1236"/>
      <c r="D8" s="1234"/>
      <c r="E8" s="1236"/>
      <c r="F8" s="1234"/>
      <c r="G8" s="1236"/>
      <c r="H8" s="1240" t="s">
        <v>817</v>
      </c>
      <c r="I8" s="903" t="s">
        <v>118</v>
      </c>
      <c r="J8" s="431" t="s">
        <v>818</v>
      </c>
      <c r="K8" s="432"/>
      <c r="L8" s="432"/>
      <c r="M8" s="903" t="s">
        <v>118</v>
      </c>
      <c r="N8" s="431" t="s">
        <v>819</v>
      </c>
      <c r="O8" s="432"/>
      <c r="P8" s="432"/>
      <c r="Q8" s="903" t="s">
        <v>118</v>
      </c>
      <c r="R8" s="431" t="s">
        <v>820</v>
      </c>
      <c r="S8" s="432"/>
      <c r="T8" s="432"/>
      <c r="U8" s="903" t="s">
        <v>118</v>
      </c>
      <c r="V8" s="431" t="s">
        <v>821</v>
      </c>
      <c r="W8" s="432"/>
      <c r="X8" s="433"/>
      <c r="Y8" s="1219"/>
      <c r="Z8" s="1220"/>
      <c r="AA8" s="1220"/>
      <c r="AB8" s="1221"/>
      <c r="AC8" s="1219"/>
      <c r="AD8" s="1220"/>
      <c r="AE8" s="1220"/>
      <c r="AF8" s="1221"/>
    </row>
    <row r="9" spans="1:32" ht="18.75" customHeight="1">
      <c r="A9" s="1261"/>
      <c r="B9" s="1262"/>
      <c r="C9" s="1263"/>
      <c r="D9" s="1261"/>
      <c r="E9" s="1263"/>
      <c r="F9" s="1261"/>
      <c r="G9" s="1263"/>
      <c r="H9" s="1186"/>
      <c r="I9" s="904" t="s">
        <v>1618</v>
      </c>
      <c r="J9" s="458" t="s">
        <v>822</v>
      </c>
      <c r="K9" s="931"/>
      <c r="L9" s="931"/>
      <c r="M9" s="903" t="s">
        <v>118</v>
      </c>
      <c r="N9" s="458" t="s">
        <v>823</v>
      </c>
      <c r="O9" s="931"/>
      <c r="P9" s="931"/>
      <c r="Q9" s="903" t="s">
        <v>118</v>
      </c>
      <c r="R9" s="458" t="s">
        <v>824</v>
      </c>
      <c r="S9" s="931"/>
      <c r="T9" s="931"/>
      <c r="U9" s="903" t="s">
        <v>118</v>
      </c>
      <c r="V9" s="458" t="s">
        <v>825</v>
      </c>
      <c r="W9" s="931"/>
      <c r="X9" s="456"/>
      <c r="Y9" s="1222"/>
      <c r="Z9" s="1223"/>
      <c r="AA9" s="1223"/>
      <c r="AB9" s="1224"/>
      <c r="AC9" s="1222"/>
      <c r="AD9" s="1223"/>
      <c r="AE9" s="1223"/>
      <c r="AF9" s="1224"/>
    </row>
    <row r="10" spans="1:32" ht="19.5" customHeight="1">
      <c r="A10" s="442"/>
      <c r="B10" s="900"/>
      <c r="C10" s="443"/>
      <c r="D10" s="429"/>
      <c r="E10" s="433"/>
      <c r="F10" s="444"/>
      <c r="G10" s="491"/>
      <c r="H10" s="930" t="s">
        <v>1086</v>
      </c>
      <c r="I10" s="929" t="s">
        <v>118</v>
      </c>
      <c r="J10" s="447" t="s">
        <v>873</v>
      </c>
      <c r="K10" s="751"/>
      <c r="L10" s="448"/>
      <c r="M10" s="752" t="s">
        <v>118</v>
      </c>
      <c r="N10" s="447" t="s">
        <v>1087</v>
      </c>
      <c r="O10" s="752"/>
      <c r="P10" s="447"/>
      <c r="Q10" s="753"/>
      <c r="R10" s="753"/>
      <c r="S10" s="753"/>
      <c r="T10" s="753"/>
      <c r="U10" s="753"/>
      <c r="V10" s="753"/>
      <c r="W10" s="753"/>
      <c r="X10" s="758"/>
      <c r="Y10" s="765" t="s">
        <v>118</v>
      </c>
      <c r="Z10" s="431" t="s">
        <v>533</v>
      </c>
      <c r="AA10" s="431"/>
      <c r="AB10" s="451"/>
      <c r="AC10" s="1219"/>
      <c r="AD10" s="1220"/>
      <c r="AE10" s="1220"/>
      <c r="AF10" s="1221"/>
    </row>
    <row r="11" spans="1:32" ht="19.5" customHeight="1">
      <c r="A11" s="452"/>
      <c r="B11" s="453"/>
      <c r="C11" s="454"/>
      <c r="D11" s="455"/>
      <c r="E11" s="456"/>
      <c r="F11" s="457"/>
      <c r="G11" s="472"/>
      <c r="H11" s="892" t="s">
        <v>1613</v>
      </c>
      <c r="I11" s="904" t="s">
        <v>118</v>
      </c>
      <c r="J11" s="464" t="s">
        <v>827</v>
      </c>
      <c r="K11" s="730"/>
      <c r="L11" s="903" t="s">
        <v>118</v>
      </c>
      <c r="M11" s="464" t="s">
        <v>830</v>
      </c>
      <c r="N11" s="464"/>
      <c r="O11" s="464"/>
      <c r="P11" s="464"/>
      <c r="Q11" s="760"/>
      <c r="R11" s="760"/>
      <c r="S11" s="760"/>
      <c r="T11" s="760"/>
      <c r="U11" s="760"/>
      <c r="V11" s="760"/>
      <c r="W11" s="760"/>
      <c r="X11" s="772"/>
      <c r="Y11" s="903" t="s">
        <v>118</v>
      </c>
      <c r="Z11" s="458" t="s">
        <v>826</v>
      </c>
      <c r="AA11" s="461"/>
      <c r="AB11" s="462"/>
      <c r="AC11" s="1222"/>
      <c r="AD11" s="1223"/>
      <c r="AE11" s="1223"/>
      <c r="AF11" s="1224"/>
    </row>
    <row r="12" spans="1:32" ht="18.75" customHeight="1">
      <c r="A12" s="452"/>
      <c r="B12" s="453"/>
      <c r="C12" s="454"/>
      <c r="D12" s="455"/>
      <c r="E12" s="456"/>
      <c r="F12" s="457"/>
      <c r="G12" s="472"/>
      <c r="H12" s="1191" t="s">
        <v>1617</v>
      </c>
      <c r="I12" s="1264" t="s">
        <v>118</v>
      </c>
      <c r="J12" s="1203" t="s">
        <v>1609</v>
      </c>
      <c r="K12" s="1203"/>
      <c r="L12" s="1203"/>
      <c r="M12" s="1266" t="s">
        <v>118</v>
      </c>
      <c r="N12" s="1203" t="s">
        <v>1608</v>
      </c>
      <c r="O12" s="1203"/>
      <c r="P12" s="1203"/>
      <c r="Q12" s="926"/>
      <c r="R12" s="926"/>
      <c r="S12" s="926"/>
      <c r="T12" s="926"/>
      <c r="U12" s="926"/>
      <c r="V12" s="926"/>
      <c r="W12" s="926"/>
      <c r="X12" s="925"/>
      <c r="Y12" s="905"/>
      <c r="Z12" s="905"/>
      <c r="AA12" s="905"/>
      <c r="AB12" s="462"/>
      <c r="AC12" s="1222"/>
      <c r="AD12" s="1223"/>
      <c r="AE12" s="1223"/>
      <c r="AF12" s="1224"/>
    </row>
    <row r="13" spans="1:32" ht="18.75" customHeight="1">
      <c r="A13" s="452"/>
      <c r="B13" s="453"/>
      <c r="C13" s="454"/>
      <c r="D13" s="455"/>
      <c r="E13" s="456"/>
      <c r="F13" s="457"/>
      <c r="G13" s="472"/>
      <c r="H13" s="1200"/>
      <c r="I13" s="1265"/>
      <c r="J13" s="1204"/>
      <c r="K13" s="1204"/>
      <c r="L13" s="1204"/>
      <c r="M13" s="1267"/>
      <c r="N13" s="1204"/>
      <c r="O13" s="1204"/>
      <c r="P13" s="1204"/>
      <c r="Q13" s="760"/>
      <c r="R13" s="760"/>
      <c r="S13" s="760"/>
      <c r="T13" s="760"/>
      <c r="U13" s="760"/>
      <c r="V13" s="760"/>
      <c r="W13" s="760"/>
      <c r="X13" s="772"/>
      <c r="Y13" s="468"/>
      <c r="Z13" s="461"/>
      <c r="AA13" s="461"/>
      <c r="AB13" s="462"/>
      <c r="AC13" s="1222"/>
      <c r="AD13" s="1223"/>
      <c r="AE13" s="1223"/>
      <c r="AF13" s="1224"/>
    </row>
    <row r="14" spans="1:32" ht="18.75" customHeight="1">
      <c r="A14" s="452"/>
      <c r="B14" s="453"/>
      <c r="C14" s="454"/>
      <c r="D14" s="455"/>
      <c r="E14" s="456"/>
      <c r="F14" s="457"/>
      <c r="G14" s="472"/>
      <c r="H14" s="1191" t="s">
        <v>1616</v>
      </c>
      <c r="I14" s="1264" t="s">
        <v>118</v>
      </c>
      <c r="J14" s="1203" t="s">
        <v>1609</v>
      </c>
      <c r="K14" s="1203"/>
      <c r="L14" s="1203"/>
      <c r="M14" s="1266" t="s">
        <v>118</v>
      </c>
      <c r="N14" s="1203" t="s">
        <v>1608</v>
      </c>
      <c r="O14" s="1203"/>
      <c r="P14" s="1203"/>
      <c r="Q14" s="926"/>
      <c r="R14" s="926"/>
      <c r="S14" s="926"/>
      <c r="T14" s="926"/>
      <c r="U14" s="926"/>
      <c r="V14" s="926"/>
      <c r="W14" s="926"/>
      <c r="X14" s="925"/>
      <c r="Y14" s="468"/>
      <c r="Z14" s="461"/>
      <c r="AA14" s="461"/>
      <c r="AB14" s="462"/>
      <c r="AC14" s="1222"/>
      <c r="AD14" s="1223"/>
      <c r="AE14" s="1223"/>
      <c r="AF14" s="1224"/>
    </row>
    <row r="15" spans="1:32" ht="18.75" customHeight="1">
      <c r="A15" s="452"/>
      <c r="B15" s="453"/>
      <c r="C15" s="454"/>
      <c r="D15" s="903" t="s">
        <v>118</v>
      </c>
      <c r="E15" s="456" t="s">
        <v>1615</v>
      </c>
      <c r="F15" s="457"/>
      <c r="G15" s="472"/>
      <c r="H15" s="1200"/>
      <c r="I15" s="1265"/>
      <c r="J15" s="1204"/>
      <c r="K15" s="1204"/>
      <c r="L15" s="1204"/>
      <c r="M15" s="1267"/>
      <c r="N15" s="1204"/>
      <c r="O15" s="1204"/>
      <c r="P15" s="1204"/>
      <c r="Q15" s="760"/>
      <c r="R15" s="760"/>
      <c r="S15" s="760"/>
      <c r="T15" s="760"/>
      <c r="U15" s="760"/>
      <c r="V15" s="760"/>
      <c r="W15" s="760"/>
      <c r="X15" s="772"/>
      <c r="Y15" s="468"/>
      <c r="Z15" s="461"/>
      <c r="AA15" s="461"/>
      <c r="AB15" s="462"/>
      <c r="AC15" s="1222"/>
      <c r="AD15" s="1223"/>
      <c r="AE15" s="1223"/>
      <c r="AF15" s="1224"/>
    </row>
    <row r="16" spans="1:32" ht="19.5" customHeight="1">
      <c r="A16" s="904" t="s">
        <v>118</v>
      </c>
      <c r="B16" s="453">
        <v>14</v>
      </c>
      <c r="C16" s="454" t="s">
        <v>316</v>
      </c>
      <c r="D16" s="903" t="s">
        <v>118</v>
      </c>
      <c r="E16" s="456" t="s">
        <v>835</v>
      </c>
      <c r="F16" s="457"/>
      <c r="G16" s="472"/>
      <c r="H16" s="1191" t="s">
        <v>1420</v>
      </c>
      <c r="I16" s="893" t="s">
        <v>118</v>
      </c>
      <c r="J16" s="478" t="s">
        <v>827</v>
      </c>
      <c r="K16" s="478"/>
      <c r="L16" s="759"/>
      <c r="M16" s="896" t="s">
        <v>888</v>
      </c>
      <c r="N16" s="478" t="s">
        <v>1421</v>
      </c>
      <c r="O16" s="478"/>
      <c r="P16" s="759"/>
      <c r="Q16" s="896" t="s">
        <v>118</v>
      </c>
      <c r="R16" s="894" t="s">
        <v>1422</v>
      </c>
      <c r="S16" s="894"/>
      <c r="T16" s="894"/>
      <c r="U16" s="896"/>
      <c r="V16" s="894"/>
      <c r="W16" s="894"/>
      <c r="X16" s="757"/>
      <c r="Y16" s="468"/>
      <c r="Z16" s="461"/>
      <c r="AA16" s="461"/>
      <c r="AB16" s="462"/>
      <c r="AC16" s="1222"/>
      <c r="AD16" s="1223"/>
      <c r="AE16" s="1223"/>
      <c r="AF16" s="1224"/>
    </row>
    <row r="17" spans="1:33" ht="19.5" customHeight="1">
      <c r="A17" s="452"/>
      <c r="B17" s="453"/>
      <c r="C17" s="454"/>
      <c r="D17" s="903" t="s">
        <v>118</v>
      </c>
      <c r="E17" s="456" t="s">
        <v>836</v>
      </c>
      <c r="F17" s="457"/>
      <c r="G17" s="472"/>
      <c r="H17" s="1200"/>
      <c r="I17" s="792"/>
      <c r="J17" s="793"/>
      <c r="K17" s="464"/>
      <c r="L17" s="762"/>
      <c r="M17" s="794"/>
      <c r="N17" s="793"/>
      <c r="O17" s="464"/>
      <c r="P17" s="762"/>
      <c r="Q17" s="897"/>
      <c r="R17" s="895"/>
      <c r="S17" s="895"/>
      <c r="T17" s="895"/>
      <c r="U17" s="897"/>
      <c r="V17" s="895"/>
      <c r="W17" s="895"/>
      <c r="X17" s="467"/>
      <c r="Y17" s="468"/>
      <c r="Z17" s="461"/>
      <c r="AA17" s="461"/>
      <c r="AB17" s="462"/>
      <c r="AC17" s="1222"/>
      <c r="AD17" s="1223"/>
      <c r="AE17" s="1223"/>
      <c r="AF17" s="1224"/>
    </row>
    <row r="18" spans="1:33" ht="19.5" customHeight="1">
      <c r="A18" s="452"/>
      <c r="B18" s="453"/>
      <c r="C18" s="454"/>
      <c r="D18" s="903"/>
      <c r="E18" s="456"/>
      <c r="F18" s="457"/>
      <c r="G18" s="472"/>
      <c r="H18" s="1191" t="s">
        <v>1424</v>
      </c>
      <c r="I18" s="1201" t="s">
        <v>118</v>
      </c>
      <c r="J18" s="1203" t="s">
        <v>827</v>
      </c>
      <c r="K18" s="1203"/>
      <c r="L18" s="1205" t="s">
        <v>118</v>
      </c>
      <c r="M18" s="1203" t="s">
        <v>830</v>
      </c>
      <c r="N18" s="1203"/>
      <c r="O18" s="458"/>
      <c r="P18" s="459"/>
      <c r="Q18" s="903"/>
      <c r="R18" s="459"/>
      <c r="S18" s="905"/>
      <c r="T18" s="905"/>
      <c r="U18" s="459"/>
      <c r="V18" s="459"/>
      <c r="W18" s="905"/>
      <c r="X18" s="460"/>
      <c r="Y18" s="468"/>
      <c r="Z18" s="461"/>
      <c r="AA18" s="461"/>
      <c r="AB18" s="462"/>
      <c r="AC18" s="1222"/>
      <c r="AD18" s="1223"/>
      <c r="AE18" s="1223"/>
      <c r="AF18" s="1224"/>
    </row>
    <row r="19" spans="1:33" ht="19.5" customHeight="1">
      <c r="A19" s="452"/>
      <c r="B19" s="453"/>
      <c r="C19" s="454"/>
      <c r="D19" s="903"/>
      <c r="E19" s="456"/>
      <c r="F19" s="457"/>
      <c r="G19" s="472"/>
      <c r="H19" s="1200"/>
      <c r="I19" s="1202"/>
      <c r="J19" s="1204"/>
      <c r="K19" s="1204"/>
      <c r="L19" s="1206"/>
      <c r="M19" s="1204"/>
      <c r="N19" s="1204"/>
      <c r="O19" s="458"/>
      <c r="P19" s="459"/>
      <c r="Q19" s="903"/>
      <c r="R19" s="895"/>
      <c r="S19" s="905"/>
      <c r="T19" s="905"/>
      <c r="U19" s="897"/>
      <c r="V19" s="895"/>
      <c r="W19" s="905"/>
      <c r="X19" s="460"/>
      <c r="Y19" s="468"/>
      <c r="Z19" s="461"/>
      <c r="AA19" s="461"/>
      <c r="AB19" s="462"/>
      <c r="AC19" s="1222"/>
      <c r="AD19" s="1223"/>
      <c r="AE19" s="1223"/>
      <c r="AF19" s="1224"/>
    </row>
    <row r="20" spans="1:33" ht="19.5" customHeight="1">
      <c r="A20" s="452"/>
      <c r="B20" s="453"/>
      <c r="C20" s="454"/>
      <c r="D20" s="455"/>
      <c r="E20" s="456"/>
      <c r="F20" s="457"/>
      <c r="G20" s="472"/>
      <c r="H20" s="473" t="s">
        <v>1082</v>
      </c>
      <c r="I20" s="723" t="s">
        <v>118</v>
      </c>
      <c r="J20" s="470" t="s">
        <v>827</v>
      </c>
      <c r="K20" s="470"/>
      <c r="L20" s="725" t="s">
        <v>118</v>
      </c>
      <c r="M20" s="470" t="s">
        <v>830</v>
      </c>
      <c r="N20" s="470"/>
      <c r="O20" s="727"/>
      <c r="P20" s="470"/>
      <c r="Q20" s="727"/>
      <c r="R20" s="727"/>
      <c r="S20" s="727"/>
      <c r="T20" s="727"/>
      <c r="U20" s="727"/>
      <c r="V20" s="727"/>
      <c r="W20" s="727"/>
      <c r="X20" s="728"/>
      <c r="Y20" s="461"/>
      <c r="Z20" s="461"/>
      <c r="AA20" s="461"/>
      <c r="AB20" s="462"/>
      <c r="AC20" s="1222"/>
      <c r="AD20" s="1223"/>
      <c r="AE20" s="1223"/>
      <c r="AF20" s="1224"/>
    </row>
    <row r="21" spans="1:33" ht="19.5" customHeight="1">
      <c r="A21" s="452"/>
      <c r="B21" s="453"/>
      <c r="C21" s="454"/>
      <c r="D21" s="455"/>
      <c r="E21" s="456"/>
      <c r="F21" s="457"/>
      <c r="G21" s="472"/>
      <c r="H21" s="902" t="s">
        <v>837</v>
      </c>
      <c r="I21" s="893" t="s">
        <v>118</v>
      </c>
      <c r="J21" s="470" t="s">
        <v>827</v>
      </c>
      <c r="K21" s="724"/>
      <c r="L21" s="725" t="s">
        <v>118</v>
      </c>
      <c r="M21" s="470" t="s">
        <v>830</v>
      </c>
      <c r="N21" s="470"/>
      <c r="O21" s="727"/>
      <c r="P21" s="727"/>
      <c r="Q21" s="727"/>
      <c r="R21" s="727"/>
      <c r="S21" s="727"/>
      <c r="T21" s="727"/>
      <c r="U21" s="727"/>
      <c r="V21" s="727"/>
      <c r="W21" s="727"/>
      <c r="X21" s="728"/>
      <c r="Y21" s="468"/>
      <c r="Z21" s="461"/>
      <c r="AA21" s="461"/>
      <c r="AB21" s="462"/>
      <c r="AC21" s="1222"/>
      <c r="AD21" s="1223"/>
      <c r="AE21" s="1223"/>
      <c r="AF21" s="1224"/>
    </row>
    <row r="22" spans="1:33" ht="19.5" customHeight="1">
      <c r="A22" s="483"/>
      <c r="B22" s="901"/>
      <c r="C22" s="484"/>
      <c r="D22" s="436"/>
      <c r="E22" s="441"/>
      <c r="F22" s="485"/>
      <c r="G22" s="486"/>
      <c r="H22" s="928" t="s">
        <v>1614</v>
      </c>
      <c r="I22" s="922" t="s">
        <v>118</v>
      </c>
      <c r="J22" s="920" t="s">
        <v>827</v>
      </c>
      <c r="K22" s="920"/>
      <c r="L22" s="921" t="s">
        <v>118</v>
      </c>
      <c r="M22" s="920" t="s">
        <v>1090</v>
      </c>
      <c r="N22" s="920"/>
      <c r="O22" s="921" t="s">
        <v>118</v>
      </c>
      <c r="P22" s="920" t="s">
        <v>838</v>
      </c>
      <c r="Q22" s="918"/>
      <c r="R22" s="918"/>
      <c r="S22" s="918"/>
      <c r="T22" s="918"/>
      <c r="U22" s="918"/>
      <c r="V22" s="918"/>
      <c r="W22" s="918"/>
      <c r="X22" s="917"/>
      <c r="Y22" s="916"/>
      <c r="Z22" s="487"/>
      <c r="AA22" s="487"/>
      <c r="AB22" s="488"/>
      <c r="AC22" s="1225"/>
      <c r="AD22" s="1226"/>
      <c r="AE22" s="1226"/>
      <c r="AF22" s="1227"/>
    </row>
    <row r="23" spans="1:33" ht="19.5" customHeight="1">
      <c r="A23" s="452"/>
      <c r="B23" s="900"/>
      <c r="C23" s="443"/>
      <c r="D23" s="455"/>
      <c r="E23" s="433"/>
      <c r="F23" s="444"/>
      <c r="G23" s="472"/>
      <c r="H23" s="927" t="s">
        <v>1086</v>
      </c>
      <c r="I23" s="723" t="s">
        <v>118</v>
      </c>
      <c r="J23" s="470" t="s">
        <v>873</v>
      </c>
      <c r="K23" s="724"/>
      <c r="L23" s="471"/>
      <c r="M23" s="725" t="s">
        <v>118</v>
      </c>
      <c r="N23" s="470" t="s">
        <v>1087</v>
      </c>
      <c r="O23" s="725"/>
      <c r="P23" s="470"/>
      <c r="Q23" s="727"/>
      <c r="R23" s="727"/>
      <c r="S23" s="727"/>
      <c r="T23" s="727"/>
      <c r="U23" s="727"/>
      <c r="V23" s="727"/>
      <c r="W23" s="727"/>
      <c r="X23" s="728"/>
      <c r="Y23" s="903" t="s">
        <v>118</v>
      </c>
      <c r="Z23" s="458" t="s">
        <v>533</v>
      </c>
      <c r="AA23" s="458"/>
      <c r="AB23" s="462"/>
      <c r="AC23" s="1219"/>
      <c r="AD23" s="1220"/>
      <c r="AE23" s="1220"/>
      <c r="AF23" s="1221"/>
    </row>
    <row r="24" spans="1:33" ht="18.75" customHeight="1">
      <c r="A24" s="452"/>
      <c r="B24" s="453"/>
      <c r="C24" s="495"/>
      <c r="D24" s="457"/>
      <c r="E24" s="456"/>
      <c r="F24" s="457"/>
      <c r="G24" s="472"/>
      <c r="H24" s="892" t="s">
        <v>1613</v>
      </c>
      <c r="I24" s="903" t="s">
        <v>118</v>
      </c>
      <c r="J24" s="464" t="s">
        <v>827</v>
      </c>
      <c r="K24" s="730"/>
      <c r="L24" s="903" t="s">
        <v>118</v>
      </c>
      <c r="M24" s="464" t="s">
        <v>830</v>
      </c>
      <c r="N24" s="464"/>
      <c r="O24" s="464"/>
      <c r="P24" s="464"/>
      <c r="Q24" s="760"/>
      <c r="R24" s="760"/>
      <c r="S24" s="760"/>
      <c r="T24" s="760"/>
      <c r="U24" s="760"/>
      <c r="V24" s="760"/>
      <c r="W24" s="760"/>
      <c r="X24" s="772"/>
      <c r="Y24" s="903" t="s">
        <v>118</v>
      </c>
      <c r="Z24" s="458" t="s">
        <v>826</v>
      </c>
      <c r="AA24" s="461"/>
      <c r="AB24" s="462"/>
      <c r="AC24" s="1222"/>
      <c r="AD24" s="1223"/>
      <c r="AE24" s="1223"/>
      <c r="AF24" s="1224"/>
      <c r="AG24" s="766"/>
    </row>
    <row r="25" spans="1:33" ht="18.75" customHeight="1">
      <c r="A25" s="452"/>
      <c r="B25" s="453"/>
      <c r="C25" s="495"/>
      <c r="D25" s="457"/>
      <c r="E25" s="456"/>
      <c r="F25" s="457"/>
      <c r="G25" s="472"/>
      <c r="H25" s="1268" t="s">
        <v>1612</v>
      </c>
      <c r="I25" s="1269" t="s">
        <v>118</v>
      </c>
      <c r="J25" s="1271" t="s">
        <v>1609</v>
      </c>
      <c r="K25" s="1271"/>
      <c r="L25" s="1271"/>
      <c r="M25" s="1269" t="s">
        <v>118</v>
      </c>
      <c r="N25" s="1271" t="s">
        <v>1608</v>
      </c>
      <c r="O25" s="1271"/>
      <c r="P25" s="1271"/>
      <c r="Q25" s="926"/>
      <c r="R25" s="926"/>
      <c r="S25" s="926"/>
      <c r="T25" s="926"/>
      <c r="U25" s="926"/>
      <c r="V25" s="926"/>
      <c r="W25" s="926"/>
      <c r="X25" s="925"/>
      <c r="Y25" s="905"/>
      <c r="Z25" s="905"/>
      <c r="AA25" s="905"/>
      <c r="AB25" s="462"/>
      <c r="AC25" s="1225"/>
      <c r="AD25" s="1226"/>
      <c r="AE25" s="1226"/>
      <c r="AF25" s="1227"/>
    </row>
    <row r="26" spans="1:33" ht="18.75" customHeight="1">
      <c r="A26" s="452"/>
      <c r="B26" s="453"/>
      <c r="C26" s="495"/>
      <c r="D26" s="904" t="s">
        <v>118</v>
      </c>
      <c r="E26" s="456" t="s">
        <v>889</v>
      </c>
      <c r="F26" s="457"/>
      <c r="G26" s="472"/>
      <c r="H26" s="1200"/>
      <c r="I26" s="1270"/>
      <c r="J26" s="1204"/>
      <c r="K26" s="1204"/>
      <c r="L26" s="1204"/>
      <c r="M26" s="1270"/>
      <c r="N26" s="1204"/>
      <c r="O26" s="1204"/>
      <c r="P26" s="1204"/>
      <c r="Q26" s="742"/>
      <c r="R26" s="760"/>
      <c r="S26" s="760"/>
      <c r="T26" s="760"/>
      <c r="U26" s="760"/>
      <c r="V26" s="760"/>
      <c r="W26" s="760"/>
      <c r="X26" s="772"/>
      <c r="Y26" s="468"/>
      <c r="Z26" s="461"/>
      <c r="AA26" s="461"/>
      <c r="AB26" s="462"/>
      <c r="AC26" s="1222"/>
      <c r="AD26" s="1223"/>
      <c r="AE26" s="1223"/>
      <c r="AF26" s="1263"/>
    </row>
    <row r="27" spans="1:33" ht="18.75" customHeight="1">
      <c r="A27" s="904" t="s">
        <v>118</v>
      </c>
      <c r="B27" s="453">
        <v>64</v>
      </c>
      <c r="C27" s="495" t="s">
        <v>1611</v>
      </c>
      <c r="D27" s="903" t="s">
        <v>118</v>
      </c>
      <c r="E27" s="456" t="s">
        <v>835</v>
      </c>
      <c r="F27" s="457"/>
      <c r="G27" s="472"/>
      <c r="H27" s="1191" t="s">
        <v>1610</v>
      </c>
      <c r="I27" s="1272" t="s">
        <v>118</v>
      </c>
      <c r="J27" s="1203" t="s">
        <v>1609</v>
      </c>
      <c r="K27" s="1203"/>
      <c r="L27" s="1203"/>
      <c r="M27" s="1272" t="s">
        <v>118</v>
      </c>
      <c r="N27" s="1203" t="s">
        <v>1608</v>
      </c>
      <c r="O27" s="1203"/>
      <c r="P27" s="1203"/>
      <c r="Q27" s="926"/>
      <c r="R27" s="926"/>
      <c r="S27" s="926"/>
      <c r="T27" s="926"/>
      <c r="U27" s="926"/>
      <c r="V27" s="926"/>
      <c r="W27" s="926"/>
      <c r="X27" s="925"/>
      <c r="Y27" s="468"/>
      <c r="Z27" s="461"/>
      <c r="AA27" s="461"/>
      <c r="AB27" s="462"/>
      <c r="AC27" s="1222"/>
      <c r="AD27" s="1223"/>
      <c r="AE27" s="1223"/>
      <c r="AF27" s="1224"/>
    </row>
    <row r="28" spans="1:33" ht="18.75" customHeight="1">
      <c r="A28" s="452"/>
      <c r="B28" s="453"/>
      <c r="C28" s="495" t="s">
        <v>893</v>
      </c>
      <c r="D28" s="903" t="s">
        <v>118</v>
      </c>
      <c r="E28" s="456" t="s">
        <v>836</v>
      </c>
      <c r="F28" s="457"/>
      <c r="G28" s="472"/>
      <c r="H28" s="1200"/>
      <c r="I28" s="1270"/>
      <c r="J28" s="1204"/>
      <c r="K28" s="1204"/>
      <c r="L28" s="1204"/>
      <c r="M28" s="1270"/>
      <c r="N28" s="1204"/>
      <c r="O28" s="1204"/>
      <c r="P28" s="1204"/>
      <c r="Q28" s="760"/>
      <c r="R28" s="760"/>
      <c r="S28" s="760"/>
      <c r="T28" s="760"/>
      <c r="U28" s="760"/>
      <c r="V28" s="760"/>
      <c r="W28" s="760"/>
      <c r="X28" s="772"/>
      <c r="Y28" s="468"/>
      <c r="Z28" s="461"/>
      <c r="AA28" s="461"/>
      <c r="AB28" s="462"/>
      <c r="AC28" s="1222"/>
      <c r="AD28" s="1223"/>
      <c r="AE28" s="1223"/>
      <c r="AF28" s="1224"/>
    </row>
    <row r="29" spans="1:33" ht="19.5" customHeight="1">
      <c r="A29" s="452"/>
      <c r="B29" s="453"/>
      <c r="C29" s="454"/>
      <c r="D29" s="455"/>
      <c r="E29" s="456"/>
      <c r="F29" s="457"/>
      <c r="G29" s="472"/>
      <c r="H29" s="473" t="s">
        <v>1082</v>
      </c>
      <c r="I29" s="723" t="s">
        <v>118</v>
      </c>
      <c r="J29" s="470" t="s">
        <v>827</v>
      </c>
      <c r="K29" s="470"/>
      <c r="L29" s="725" t="s">
        <v>118</v>
      </c>
      <c r="M29" s="470" t="s">
        <v>830</v>
      </c>
      <c r="N29" s="470"/>
      <c r="O29" s="727"/>
      <c r="P29" s="470"/>
      <c r="Q29" s="727"/>
      <c r="R29" s="727"/>
      <c r="S29" s="727"/>
      <c r="T29" s="727"/>
      <c r="U29" s="727"/>
      <c r="V29" s="727"/>
      <c r="W29" s="727"/>
      <c r="X29" s="728"/>
      <c r="Y29" s="461"/>
      <c r="Z29" s="461"/>
      <c r="AA29" s="461"/>
      <c r="AB29" s="462"/>
      <c r="AC29" s="1222"/>
      <c r="AD29" s="1223"/>
      <c r="AE29" s="1223"/>
      <c r="AF29" s="1224"/>
    </row>
    <row r="30" spans="1:33" ht="18.75" customHeight="1">
      <c r="A30" s="483"/>
      <c r="B30" s="901"/>
      <c r="C30" s="924"/>
      <c r="D30" s="485"/>
      <c r="E30" s="441"/>
      <c r="F30" s="485"/>
      <c r="G30" s="486"/>
      <c r="H30" s="923" t="s">
        <v>843</v>
      </c>
      <c r="I30" s="922" t="s">
        <v>118</v>
      </c>
      <c r="J30" s="920" t="s">
        <v>827</v>
      </c>
      <c r="K30" s="920"/>
      <c r="L30" s="921" t="s">
        <v>118</v>
      </c>
      <c r="M30" s="920" t="s">
        <v>1090</v>
      </c>
      <c r="N30" s="920"/>
      <c r="O30" s="921" t="s">
        <v>118</v>
      </c>
      <c r="P30" s="920" t="s">
        <v>838</v>
      </c>
      <c r="Q30" s="918"/>
      <c r="R30" s="919"/>
      <c r="S30" s="918"/>
      <c r="T30" s="918"/>
      <c r="U30" s="918"/>
      <c r="V30" s="918"/>
      <c r="W30" s="918"/>
      <c r="X30" s="917"/>
      <c r="Y30" s="916"/>
      <c r="Z30" s="487"/>
      <c r="AA30" s="487"/>
      <c r="AB30" s="488"/>
      <c r="AC30" s="1225"/>
      <c r="AD30" s="1226"/>
      <c r="AE30" s="1226"/>
      <c r="AF30" s="1227"/>
    </row>
    <row r="31" spans="1:33" ht="20.25" customHeight="1">
      <c r="A31" s="915"/>
      <c r="B31" s="915"/>
      <c r="C31" s="458"/>
      <c r="D31" s="458"/>
      <c r="E31" s="914"/>
      <c r="F31" s="914"/>
      <c r="G31" s="914"/>
      <c r="H31" s="914"/>
      <c r="I31" s="914"/>
      <c r="J31" s="914"/>
      <c r="K31" s="914"/>
      <c r="L31" s="914"/>
      <c r="M31" s="914"/>
      <c r="N31" s="914"/>
      <c r="O31" s="914"/>
      <c r="P31" s="914"/>
      <c r="Q31" s="914"/>
      <c r="R31" s="914"/>
      <c r="S31" s="914"/>
      <c r="T31" s="914"/>
      <c r="U31" s="914"/>
      <c r="V31" s="914"/>
      <c r="W31" s="905"/>
      <c r="X31" s="905"/>
      <c r="Y31" s="905"/>
      <c r="Z31" s="905"/>
      <c r="AA31" s="905"/>
      <c r="AB31" s="905"/>
      <c r="AC31" s="905"/>
      <c r="AD31" s="905"/>
      <c r="AE31" s="905"/>
      <c r="AF31" s="905"/>
    </row>
  </sheetData>
  <mergeCells count="42">
    <mergeCell ref="J25:L26"/>
    <mergeCell ref="M25:M26"/>
    <mergeCell ref="N25:P26"/>
    <mergeCell ref="H27:H28"/>
    <mergeCell ref="I27:I28"/>
    <mergeCell ref="J27:L28"/>
    <mergeCell ref="M27:M28"/>
    <mergeCell ref="N27:P28"/>
    <mergeCell ref="J14:L15"/>
    <mergeCell ref="M14:M15"/>
    <mergeCell ref="N14:P15"/>
    <mergeCell ref="H16:H17"/>
    <mergeCell ref="AC23:AF30"/>
    <mergeCell ref="J18:K19"/>
    <mergeCell ref="L18:L19"/>
    <mergeCell ref="M18:N19"/>
    <mergeCell ref="AC10:AF22"/>
    <mergeCell ref="H12:H13"/>
    <mergeCell ref="I12:I13"/>
    <mergeCell ref="J12:L13"/>
    <mergeCell ref="M12:M13"/>
    <mergeCell ref="N12:P13"/>
    <mergeCell ref="H25:H26"/>
    <mergeCell ref="I25:I26"/>
    <mergeCell ref="H18:H19"/>
    <mergeCell ref="I18:I19"/>
    <mergeCell ref="A8:C9"/>
    <mergeCell ref="D8:E9"/>
    <mergeCell ref="F8:G9"/>
    <mergeCell ref="H8:H9"/>
    <mergeCell ref="H14:H15"/>
    <mergeCell ref="I14:I15"/>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O30 U19 L11 A16 Q16:Q19 O22:O23 L20:L22 L29:L30 L24 D26:D28 A27 M25:M28 M23 Y23:Y24 I23:I30" xr:uid="{00000000-0002-0000-00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C63B3-72F5-4524-B2E4-439D5DD1CB54}">
  <sheetPr>
    <tabColor theme="0"/>
  </sheetPr>
  <dimension ref="B2:AK89"/>
  <sheetViews>
    <sheetView zoomScaleNormal="100" zoomScaleSheetLayoutView="70" workbookViewId="0">
      <selection activeCell="D3" sqref="D3"/>
    </sheetView>
  </sheetViews>
  <sheetFormatPr defaultRowHeight="13.5"/>
  <cols>
    <col min="1" max="1" width="1.5" style="501" customWidth="1"/>
    <col min="2" max="2" width="10" style="501" customWidth="1"/>
    <col min="3" max="3" width="6.75" style="501" customWidth="1"/>
    <col min="4" max="4" width="10" style="501" customWidth="1"/>
    <col min="5" max="32" width="3.875" style="501" customWidth="1"/>
    <col min="33" max="35" width="9" style="501"/>
    <col min="36" max="36" width="2.5" style="501" customWidth="1"/>
    <col min="37" max="16384" width="9" style="501"/>
  </cols>
  <sheetData>
    <row r="2" spans="2:37">
      <c r="B2" s="500" t="s">
        <v>1114</v>
      </c>
    </row>
    <row r="3" spans="2:37">
      <c r="B3" s="502"/>
    </row>
    <row r="4" spans="2:37" ht="13.5" customHeight="1">
      <c r="B4" s="500" t="s">
        <v>1115</v>
      </c>
      <c r="X4" s="503" t="s">
        <v>1116</v>
      </c>
    </row>
    <row r="5" spans="2:37" ht="6.75" customHeight="1">
      <c r="B5" s="500"/>
      <c r="W5" s="503"/>
      <c r="AJ5" s="504"/>
      <c r="AK5" s="504"/>
    </row>
    <row r="6" spans="2:37" ht="13.5" customHeight="1">
      <c r="X6" s="500" t="s">
        <v>1117</v>
      </c>
      <c r="AJ6" s="504"/>
      <c r="AK6" s="504"/>
    </row>
    <row r="7" spans="2:37" ht="6.75" customHeight="1">
      <c r="W7" s="500"/>
      <c r="AJ7" s="504"/>
      <c r="AK7" s="504"/>
    </row>
    <row r="8" spans="2:37" ht="14.25" customHeight="1">
      <c r="B8" s="500" t="s">
        <v>1118</v>
      </c>
      <c r="AB8" s="500" t="s">
        <v>1119</v>
      </c>
      <c r="AJ8" s="504"/>
      <c r="AK8" s="504"/>
    </row>
    <row r="9" spans="2:37" ht="14.25" customHeight="1">
      <c r="B9" s="502"/>
      <c r="AJ9" s="504"/>
      <c r="AK9" s="504"/>
    </row>
    <row r="10" spans="2:37" ht="18" customHeight="1">
      <c r="B10" s="1273" t="s">
        <v>1120</v>
      </c>
      <c r="C10" s="1273" t="s">
        <v>1121</v>
      </c>
      <c r="D10" s="1273" t="s">
        <v>1122</v>
      </c>
      <c r="E10" s="1279" t="s">
        <v>1123</v>
      </c>
      <c r="F10" s="1280"/>
      <c r="G10" s="1280"/>
      <c r="H10" s="1280"/>
      <c r="I10" s="1280"/>
      <c r="J10" s="1280"/>
      <c r="K10" s="1281"/>
      <c r="L10" s="1279" t="s">
        <v>1124</v>
      </c>
      <c r="M10" s="1280"/>
      <c r="N10" s="1280"/>
      <c r="O10" s="1280"/>
      <c r="P10" s="1280"/>
      <c r="Q10" s="1280"/>
      <c r="R10" s="1281"/>
      <c r="S10" s="1279" t="s">
        <v>1125</v>
      </c>
      <c r="T10" s="1280"/>
      <c r="U10" s="1280"/>
      <c r="V10" s="1280"/>
      <c r="W10" s="1280"/>
      <c r="X10" s="1280"/>
      <c r="Y10" s="1281"/>
      <c r="Z10" s="1279" t="s">
        <v>1126</v>
      </c>
      <c r="AA10" s="1280"/>
      <c r="AB10" s="1280"/>
      <c r="AC10" s="1280"/>
      <c r="AD10" s="1280"/>
      <c r="AE10" s="1280"/>
      <c r="AF10" s="1284"/>
      <c r="AG10" s="1285" t="s">
        <v>1127</v>
      </c>
      <c r="AH10" s="1273" t="s">
        <v>1128</v>
      </c>
      <c r="AI10" s="1273" t="s">
        <v>1129</v>
      </c>
      <c r="AJ10" s="504"/>
      <c r="AK10" s="504"/>
    </row>
    <row r="11" spans="2:37" ht="18" customHeight="1">
      <c r="B11" s="1277"/>
      <c r="C11" s="1277"/>
      <c r="D11" s="1277"/>
      <c r="E11" s="505">
        <v>1</v>
      </c>
      <c r="F11" s="505">
        <v>2</v>
      </c>
      <c r="G11" s="505">
        <v>3</v>
      </c>
      <c r="H11" s="505">
        <v>4</v>
      </c>
      <c r="I11" s="505">
        <v>5</v>
      </c>
      <c r="J11" s="505">
        <v>6</v>
      </c>
      <c r="K11" s="505">
        <v>7</v>
      </c>
      <c r="L11" s="505">
        <v>8</v>
      </c>
      <c r="M11" s="505">
        <v>9</v>
      </c>
      <c r="N11" s="505">
        <v>10</v>
      </c>
      <c r="O11" s="505">
        <v>11</v>
      </c>
      <c r="P11" s="505">
        <v>12</v>
      </c>
      <c r="Q11" s="505">
        <v>13</v>
      </c>
      <c r="R11" s="505">
        <v>14</v>
      </c>
      <c r="S11" s="505">
        <v>15</v>
      </c>
      <c r="T11" s="505">
        <v>16</v>
      </c>
      <c r="U11" s="505">
        <v>17</v>
      </c>
      <c r="V11" s="505">
        <v>18</v>
      </c>
      <c r="W11" s="505">
        <v>19</v>
      </c>
      <c r="X11" s="505">
        <v>20</v>
      </c>
      <c r="Y11" s="505">
        <v>21</v>
      </c>
      <c r="Z11" s="505">
        <v>22</v>
      </c>
      <c r="AA11" s="505">
        <v>23</v>
      </c>
      <c r="AB11" s="505">
        <v>24</v>
      </c>
      <c r="AC11" s="505">
        <v>25</v>
      </c>
      <c r="AD11" s="505">
        <v>26</v>
      </c>
      <c r="AE11" s="505">
        <v>27</v>
      </c>
      <c r="AF11" s="506">
        <v>28</v>
      </c>
      <c r="AG11" s="1286"/>
      <c r="AH11" s="1274"/>
      <c r="AI11" s="1274"/>
      <c r="AJ11" s="504"/>
      <c r="AK11" s="504"/>
    </row>
    <row r="12" spans="2:37" ht="18" customHeight="1">
      <c r="B12" s="1278"/>
      <c r="C12" s="1278"/>
      <c r="D12" s="1278"/>
      <c r="E12" s="505" t="s">
        <v>1130</v>
      </c>
      <c r="F12" s="507"/>
      <c r="G12" s="507"/>
      <c r="H12" s="507"/>
      <c r="I12" s="507"/>
      <c r="J12" s="507"/>
      <c r="K12" s="507"/>
      <c r="L12" s="507"/>
      <c r="M12" s="507"/>
      <c r="N12" s="507"/>
      <c r="O12" s="507"/>
      <c r="P12" s="507"/>
      <c r="Q12" s="507"/>
      <c r="R12" s="507"/>
      <c r="S12" s="507"/>
      <c r="T12" s="507"/>
      <c r="U12" s="507"/>
      <c r="V12" s="507"/>
      <c r="W12" s="507"/>
      <c r="X12" s="507"/>
      <c r="Y12" s="507"/>
      <c r="Z12" s="507"/>
      <c r="AA12" s="507"/>
      <c r="AB12" s="507"/>
      <c r="AC12" s="507"/>
      <c r="AD12" s="507"/>
      <c r="AE12" s="507"/>
      <c r="AF12" s="508"/>
      <c r="AG12" s="1287"/>
      <c r="AH12" s="1275"/>
      <c r="AI12" s="1275"/>
      <c r="AJ12" s="504"/>
      <c r="AK12" s="504"/>
    </row>
    <row r="13" spans="2:37" ht="18" customHeight="1">
      <c r="B13" s="1276" t="s">
        <v>1131</v>
      </c>
      <c r="C13" s="1276"/>
      <c r="D13" s="1276"/>
      <c r="E13" s="509" t="s">
        <v>105</v>
      </c>
      <c r="F13" s="509" t="s">
        <v>105</v>
      </c>
      <c r="G13" s="509" t="s">
        <v>121</v>
      </c>
      <c r="H13" s="509" t="s">
        <v>102</v>
      </c>
      <c r="I13" s="509" t="s">
        <v>122</v>
      </c>
      <c r="J13" s="509" t="s">
        <v>105</v>
      </c>
      <c r="K13" s="509" t="s">
        <v>122</v>
      </c>
      <c r="L13" s="510"/>
      <c r="M13" s="510"/>
      <c r="N13" s="510"/>
      <c r="O13" s="510"/>
      <c r="P13" s="510"/>
      <c r="Q13" s="510"/>
      <c r="R13" s="510"/>
      <c r="S13" s="510"/>
      <c r="T13" s="510"/>
      <c r="U13" s="510"/>
      <c r="V13" s="510"/>
      <c r="W13" s="510"/>
      <c r="X13" s="510"/>
      <c r="Y13" s="510"/>
      <c r="Z13" s="510"/>
      <c r="AA13" s="510"/>
      <c r="AB13" s="510"/>
      <c r="AC13" s="510"/>
      <c r="AD13" s="510"/>
      <c r="AE13" s="510"/>
      <c r="AF13" s="511"/>
      <c r="AG13" s="512"/>
      <c r="AH13" s="513"/>
      <c r="AI13" s="513"/>
    </row>
    <row r="14" spans="2:37" ht="18" customHeight="1">
      <c r="B14" s="1276" t="s">
        <v>1132</v>
      </c>
      <c r="C14" s="1276"/>
      <c r="D14" s="1276"/>
      <c r="E14" s="509" t="s">
        <v>1133</v>
      </c>
      <c r="F14" s="509" t="s">
        <v>1133</v>
      </c>
      <c r="G14" s="509" t="s">
        <v>1133</v>
      </c>
      <c r="H14" s="509" t="s">
        <v>1134</v>
      </c>
      <c r="I14" s="509" t="s">
        <v>1134</v>
      </c>
      <c r="J14" s="509" t="s">
        <v>1135</v>
      </c>
      <c r="K14" s="509" t="s">
        <v>1135</v>
      </c>
      <c r="L14" s="510"/>
      <c r="M14" s="510"/>
      <c r="N14" s="510"/>
      <c r="O14" s="510"/>
      <c r="P14" s="510"/>
      <c r="Q14" s="510"/>
      <c r="R14" s="510"/>
      <c r="S14" s="510"/>
      <c r="T14" s="510"/>
      <c r="U14" s="510"/>
      <c r="V14" s="510"/>
      <c r="W14" s="510"/>
      <c r="X14" s="510"/>
      <c r="Y14" s="510"/>
      <c r="Z14" s="510"/>
      <c r="AA14" s="510"/>
      <c r="AB14" s="510"/>
      <c r="AC14" s="510"/>
      <c r="AD14" s="510"/>
      <c r="AE14" s="510"/>
      <c r="AF14" s="511"/>
      <c r="AG14" s="512"/>
      <c r="AH14" s="513"/>
      <c r="AI14" s="513"/>
    </row>
    <row r="15" spans="2:37" ht="18" customHeight="1">
      <c r="B15" s="513"/>
      <c r="C15" s="513"/>
      <c r="D15" s="513"/>
      <c r="E15" s="509"/>
      <c r="F15" s="509"/>
      <c r="G15" s="509"/>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14"/>
      <c r="AG15" s="512"/>
      <c r="AH15" s="513"/>
      <c r="AI15" s="513"/>
    </row>
    <row r="16" spans="2:37" ht="18" customHeight="1">
      <c r="B16" s="513"/>
      <c r="C16" s="513"/>
      <c r="D16" s="513"/>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14"/>
      <c r="AG16" s="512"/>
      <c r="AH16" s="513"/>
      <c r="AI16" s="513"/>
    </row>
    <row r="17" spans="2:37" ht="18" customHeight="1">
      <c r="B17" s="513"/>
      <c r="C17" s="513"/>
      <c r="D17" s="513"/>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14"/>
      <c r="AG17" s="512"/>
      <c r="AH17" s="513"/>
      <c r="AI17" s="513"/>
    </row>
    <row r="18" spans="2:37" ht="18" customHeight="1">
      <c r="B18" s="513"/>
      <c r="C18" s="513"/>
      <c r="D18" s="513"/>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14"/>
      <c r="AG18" s="512"/>
      <c r="AH18" s="513"/>
      <c r="AI18" s="513"/>
    </row>
    <row r="19" spans="2:37" ht="18" customHeight="1">
      <c r="B19" s="513"/>
      <c r="C19" s="513"/>
      <c r="D19" s="513"/>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14"/>
      <c r="AG19" s="512"/>
      <c r="AH19" s="513"/>
      <c r="AI19" s="513"/>
    </row>
    <row r="20" spans="2:37" ht="18" customHeight="1">
      <c r="B20" s="513"/>
      <c r="C20" s="513"/>
      <c r="D20" s="513"/>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14"/>
      <c r="AG20" s="512"/>
      <c r="AH20" s="513"/>
      <c r="AI20" s="513"/>
    </row>
    <row r="21" spans="2:37" ht="18" customHeight="1">
      <c r="B21" s="513"/>
      <c r="C21" s="513"/>
      <c r="D21" s="513"/>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14"/>
      <c r="AG21" s="512"/>
      <c r="AH21" s="513"/>
      <c r="AI21" s="513"/>
    </row>
    <row r="22" spans="2:37" ht="18" customHeight="1">
      <c r="B22" s="513"/>
      <c r="C22" s="513"/>
      <c r="D22" s="513"/>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12"/>
      <c r="AH22" s="513"/>
      <c r="AI22" s="513"/>
    </row>
    <row r="23" spans="2:37" ht="18" customHeight="1">
      <c r="B23" s="513"/>
      <c r="C23" s="513"/>
      <c r="D23" s="513"/>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12"/>
      <c r="AH23" s="513"/>
      <c r="AI23" s="513"/>
    </row>
    <row r="24" spans="2:37" ht="18" customHeight="1" thickBot="1">
      <c r="B24" s="515"/>
      <c r="D24" s="515"/>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2"/>
      <c r="AH24" s="513"/>
      <c r="AI24" s="513"/>
    </row>
    <row r="25" spans="2:37" ht="18" customHeight="1" thickTop="1">
      <c r="B25" s="1282" t="s">
        <v>1136</v>
      </c>
      <c r="C25" s="1283" t="s">
        <v>1137</v>
      </c>
      <c r="D25" s="1283"/>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I25" s="518"/>
    </row>
    <row r="26" spans="2:37" ht="30" customHeight="1">
      <c r="B26" s="1276"/>
      <c r="C26" s="1276" t="s">
        <v>1138</v>
      </c>
      <c r="D26" s="1276"/>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I26" s="520"/>
    </row>
    <row r="27" spans="2:37" ht="8.25" customHeight="1">
      <c r="B27" s="521"/>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I27" s="520"/>
    </row>
    <row r="28" spans="2:37">
      <c r="B28" s="523" t="s">
        <v>1139</v>
      </c>
      <c r="E28" s="524"/>
      <c r="AI28" s="525"/>
      <c r="AJ28" s="526"/>
      <c r="AK28" s="526"/>
    </row>
    <row r="29" spans="2:37" ht="6" customHeight="1">
      <c r="B29" s="523"/>
      <c r="AI29" s="520"/>
    </row>
    <row r="30" spans="2:37">
      <c r="B30" s="523" t="s">
        <v>1140</v>
      </c>
      <c r="AI30" s="520"/>
    </row>
    <row r="31" spans="2:37">
      <c r="B31" s="523" t="s">
        <v>1141</v>
      </c>
      <c r="AI31" s="520"/>
    </row>
    <row r="32" spans="2:37" ht="6.75" customHeight="1">
      <c r="B32" s="523"/>
      <c r="AI32" s="520"/>
    </row>
    <row r="33" spans="2:35">
      <c r="B33" s="523" t="s">
        <v>1142</v>
      </c>
      <c r="AI33" s="520"/>
    </row>
    <row r="34" spans="2:35">
      <c r="B34" s="523" t="s">
        <v>1141</v>
      </c>
      <c r="AI34" s="520"/>
    </row>
    <row r="35" spans="2:35" ht="6.75" customHeight="1">
      <c r="B35" s="523"/>
      <c r="AI35" s="520"/>
    </row>
    <row r="36" spans="2:35">
      <c r="B36" s="523" t="s">
        <v>1143</v>
      </c>
      <c r="AI36" s="520"/>
    </row>
    <row r="37" spans="2:35">
      <c r="B37" s="523" t="s">
        <v>1141</v>
      </c>
      <c r="AI37" s="520"/>
    </row>
    <row r="38" spans="2:35" ht="6" customHeight="1">
      <c r="B38" s="527"/>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9"/>
    </row>
    <row r="39" spans="2:35" ht="6" customHeight="1">
      <c r="B39" s="500"/>
      <c r="C39" s="530"/>
    </row>
    <row r="40" spans="2:35" ht="6.75" customHeight="1">
      <c r="B40" s="500"/>
    </row>
    <row r="41" spans="2:35">
      <c r="B41" s="1" t="s">
        <v>1144</v>
      </c>
    </row>
    <row r="42" spans="2:35">
      <c r="B42" s="1" t="s">
        <v>1145</v>
      </c>
    </row>
    <row r="43" spans="2:35">
      <c r="B43" s="1" t="s">
        <v>1146</v>
      </c>
    </row>
    <row r="44" spans="2:35">
      <c r="B44" s="1" t="s">
        <v>1147</v>
      </c>
    </row>
    <row r="45" spans="2:35">
      <c r="B45" s="1" t="s">
        <v>1148</v>
      </c>
    </row>
    <row r="46" spans="2:35">
      <c r="B46" s="1" t="s">
        <v>1149</v>
      </c>
    </row>
    <row r="47" spans="2:35">
      <c r="B47" s="1" t="s">
        <v>1150</v>
      </c>
    </row>
    <row r="48" spans="2:35">
      <c r="B48" s="1" t="s">
        <v>1151</v>
      </c>
    </row>
    <row r="49" spans="2:2">
      <c r="B49" s="1" t="s">
        <v>1152</v>
      </c>
    </row>
    <row r="50" spans="2:2">
      <c r="B50" s="1" t="s">
        <v>1153</v>
      </c>
    </row>
    <row r="51" spans="2:2" ht="14.25">
      <c r="B51" s="531" t="s">
        <v>1154</v>
      </c>
    </row>
    <row r="52" spans="2:2">
      <c r="B52" s="1" t="s">
        <v>1155</v>
      </c>
    </row>
    <row r="53" spans="2:2">
      <c r="B53" s="1" t="s">
        <v>1156</v>
      </c>
    </row>
    <row r="54" spans="2:2">
      <c r="B54" s="1" t="s">
        <v>1157</v>
      </c>
    </row>
    <row r="55" spans="2:2">
      <c r="B55" s="1" t="s">
        <v>1158</v>
      </c>
    </row>
    <row r="56" spans="2:2">
      <c r="B56" s="1" t="s">
        <v>1159</v>
      </c>
    </row>
    <row r="57" spans="2:2">
      <c r="B57" s="1" t="s">
        <v>1160</v>
      </c>
    </row>
    <row r="58" spans="2:2">
      <c r="B58" s="1" t="s">
        <v>1161</v>
      </c>
    </row>
    <row r="59" spans="2:2">
      <c r="B59" s="1" t="s">
        <v>1162</v>
      </c>
    </row>
    <row r="60" spans="2:2">
      <c r="B60" s="1" t="s">
        <v>1163</v>
      </c>
    </row>
    <row r="61" spans="2:2">
      <c r="B61" s="1" t="s">
        <v>1164</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532"/>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ECE2-A0F5-4089-9CCE-502A3EE6D1D6}">
  <sheetPr>
    <tabColor theme="0"/>
  </sheetPr>
  <dimension ref="A2:Y123"/>
  <sheetViews>
    <sheetView zoomScaleNormal="100" zoomScaleSheetLayoutView="80" workbookViewId="0">
      <selection activeCell="H2" sqref="H2"/>
    </sheetView>
  </sheetViews>
  <sheetFormatPr defaultColWidth="3.5" defaultRowHeight="13.5"/>
  <cols>
    <col min="1" max="1" width="2.375" style="501" customWidth="1"/>
    <col min="2" max="2" width="3" style="533" customWidth="1"/>
    <col min="3" max="7" width="3.5" style="501"/>
    <col min="8" max="24" width="4.5" style="501" customWidth="1"/>
    <col min="25" max="25" width="5.125" style="501" customWidth="1"/>
    <col min="26" max="16384" width="3.5" style="501"/>
  </cols>
  <sheetData>
    <row r="2" spans="2:25">
      <c r="B2" s="501" t="s">
        <v>1308</v>
      </c>
    </row>
    <row r="4" spans="2:25">
      <c r="B4" s="1295" t="s">
        <v>637</v>
      </c>
      <c r="C4" s="1295"/>
      <c r="D4" s="1295"/>
      <c r="E4" s="1295"/>
      <c r="F4" s="1295"/>
      <c r="G4" s="1295"/>
      <c r="H4" s="1295"/>
      <c r="I4" s="1295"/>
      <c r="J4" s="1295"/>
      <c r="K4" s="1295"/>
      <c r="L4" s="1295"/>
      <c r="M4" s="1295"/>
      <c r="N4" s="1295"/>
      <c r="O4" s="1295"/>
      <c r="P4" s="1295"/>
      <c r="Q4" s="1295"/>
      <c r="R4" s="1295"/>
      <c r="S4" s="1295"/>
      <c r="T4" s="1295"/>
      <c r="U4" s="1295"/>
      <c r="V4" s="1295"/>
      <c r="W4" s="1295"/>
      <c r="X4" s="1295"/>
      <c r="Y4" s="1295"/>
    </row>
    <row r="6" spans="2:25" ht="30" customHeight="1">
      <c r="B6" s="534">
        <v>1</v>
      </c>
      <c r="C6" s="535" t="s">
        <v>92</v>
      </c>
      <c r="D6" s="536"/>
      <c r="E6" s="536"/>
      <c r="F6" s="536"/>
      <c r="G6" s="537"/>
      <c r="H6" s="1296"/>
      <c r="I6" s="1297"/>
      <c r="J6" s="1297"/>
      <c r="K6" s="1297"/>
      <c r="L6" s="1297"/>
      <c r="M6" s="1297"/>
      <c r="N6" s="1297"/>
      <c r="O6" s="1297"/>
      <c r="P6" s="1297"/>
      <c r="Q6" s="1297"/>
      <c r="R6" s="1297"/>
      <c r="S6" s="1297"/>
      <c r="T6" s="1297"/>
      <c r="U6" s="1297"/>
      <c r="V6" s="1297"/>
      <c r="W6" s="1297"/>
      <c r="X6" s="1297"/>
      <c r="Y6" s="1298"/>
    </row>
    <row r="7" spans="2:25" ht="30" customHeight="1">
      <c r="B7" s="534">
        <v>2</v>
      </c>
      <c r="C7" s="535" t="s">
        <v>61</v>
      </c>
      <c r="D7" s="535"/>
      <c r="E7" s="535"/>
      <c r="F7" s="535"/>
      <c r="G7" s="538"/>
      <c r="H7" s="539" t="s">
        <v>118</v>
      </c>
      <c r="I7" s="535" t="s">
        <v>960</v>
      </c>
      <c r="J7" s="535"/>
      <c r="K7" s="535"/>
      <c r="L7" s="535"/>
      <c r="M7" s="540" t="s">
        <v>118</v>
      </c>
      <c r="N7" s="535" t="s">
        <v>961</v>
      </c>
      <c r="O7" s="535"/>
      <c r="P7" s="535"/>
      <c r="Q7" s="535"/>
      <c r="R7" s="540" t="s">
        <v>118</v>
      </c>
      <c r="S7" s="535" t="s">
        <v>962</v>
      </c>
      <c r="T7" s="535"/>
      <c r="U7" s="535"/>
      <c r="V7" s="535"/>
      <c r="W7" s="535"/>
      <c r="X7" s="535"/>
      <c r="Y7" s="538"/>
    </row>
    <row r="8" spans="2:25" ht="30" customHeight="1">
      <c r="B8" s="541">
        <v>3</v>
      </c>
      <c r="C8" s="388" t="s">
        <v>62</v>
      </c>
      <c r="D8" s="388"/>
      <c r="E8" s="388"/>
      <c r="F8" s="388"/>
      <c r="G8" s="542"/>
      <c r="H8" s="543" t="s">
        <v>118</v>
      </c>
      <c r="I8" s="1" t="s">
        <v>963</v>
      </c>
      <c r="J8" s="388"/>
      <c r="K8" s="388"/>
      <c r="L8" s="388"/>
      <c r="M8" s="388"/>
      <c r="N8" s="388"/>
      <c r="O8" s="388"/>
      <c r="P8" s="543" t="s">
        <v>118</v>
      </c>
      <c r="Q8" s="1" t="s">
        <v>964</v>
      </c>
      <c r="R8" s="388"/>
      <c r="S8" s="388"/>
      <c r="T8" s="388"/>
      <c r="U8" s="388"/>
      <c r="V8" s="388"/>
      <c r="W8" s="388"/>
      <c r="X8" s="388"/>
      <c r="Y8" s="542"/>
    </row>
    <row r="9" spans="2:25" ht="30" customHeight="1">
      <c r="B9" s="541"/>
      <c r="C9" s="388"/>
      <c r="D9" s="388"/>
      <c r="E9" s="388"/>
      <c r="F9" s="388"/>
      <c r="G9" s="542"/>
      <c r="H9" s="543" t="s">
        <v>118</v>
      </c>
      <c r="I9" s="1" t="s">
        <v>1309</v>
      </c>
      <c r="J9" s="388"/>
      <c r="K9" s="388"/>
      <c r="L9" s="388"/>
      <c r="M9" s="388"/>
      <c r="N9" s="388"/>
      <c r="O9" s="388"/>
      <c r="P9" s="543" t="s">
        <v>118</v>
      </c>
      <c r="Q9" s="1" t="s">
        <v>1310</v>
      </c>
      <c r="R9" s="388"/>
      <c r="S9" s="388"/>
      <c r="T9" s="388"/>
      <c r="W9" s="388"/>
      <c r="X9" s="388"/>
      <c r="Y9" s="542"/>
    </row>
    <row r="10" spans="2:25" ht="30" customHeight="1">
      <c r="B10" s="541"/>
      <c r="C10" s="388"/>
      <c r="D10" s="388"/>
      <c r="E10" s="388"/>
      <c r="F10" s="388"/>
      <c r="G10" s="542"/>
      <c r="M10" s="388"/>
      <c r="N10" s="388"/>
      <c r="O10" s="388"/>
      <c r="P10" s="388"/>
      <c r="Q10" s="1"/>
      <c r="R10" s="388"/>
      <c r="S10" s="388"/>
      <c r="T10" s="388"/>
      <c r="U10" s="388"/>
      <c r="V10" s="388"/>
      <c r="W10" s="388"/>
      <c r="X10" s="388"/>
      <c r="Y10" s="542"/>
    </row>
    <row r="11" spans="2:25">
      <c r="B11" s="397"/>
      <c r="C11" s="530"/>
      <c r="D11" s="530"/>
      <c r="E11" s="530"/>
      <c r="F11" s="530"/>
      <c r="G11" s="518"/>
      <c r="H11" s="544"/>
      <c r="I11" s="530"/>
      <c r="J11" s="530"/>
      <c r="K11" s="530"/>
      <c r="L11" s="530"/>
      <c r="M11" s="530"/>
      <c r="N11" s="530"/>
      <c r="O11" s="530"/>
      <c r="P11" s="530"/>
      <c r="Q11" s="530"/>
      <c r="R11" s="530"/>
      <c r="S11" s="530"/>
      <c r="T11" s="530"/>
      <c r="U11" s="530"/>
      <c r="V11" s="530"/>
      <c r="W11" s="530"/>
      <c r="X11" s="530"/>
      <c r="Y11" s="518"/>
    </row>
    <row r="12" spans="2:25" ht="29.25" customHeight="1">
      <c r="B12" s="545">
        <v>4</v>
      </c>
      <c r="C12" s="1299" t="s">
        <v>638</v>
      </c>
      <c r="D12" s="1299"/>
      <c r="E12" s="1299"/>
      <c r="F12" s="1299"/>
      <c r="G12" s="1300"/>
      <c r="H12" s="546" t="s">
        <v>639</v>
      </c>
      <c r="I12" s="388"/>
      <c r="Y12" s="520"/>
    </row>
    <row r="13" spans="2:25" ht="19.5" customHeight="1">
      <c r="B13" s="547"/>
      <c r="G13" s="520"/>
      <c r="H13" s="548"/>
      <c r="I13" s="388" t="s">
        <v>640</v>
      </c>
      <c r="J13" s="388"/>
      <c r="K13" s="388"/>
      <c r="L13" s="388"/>
      <c r="M13" s="388"/>
      <c r="N13" s="388"/>
      <c r="O13" s="388"/>
      <c r="P13" s="388"/>
      <c r="Q13" s="388"/>
      <c r="R13" s="388"/>
      <c r="S13" s="388"/>
      <c r="T13" s="388"/>
      <c r="U13" s="388"/>
      <c r="Y13" s="520"/>
    </row>
    <row r="14" spans="2:25" ht="12" customHeight="1">
      <c r="B14" s="547"/>
      <c r="G14" s="520"/>
      <c r="H14" s="548"/>
      <c r="I14" s="1288" t="s">
        <v>63</v>
      </c>
      <c r="J14" s="1288"/>
      <c r="K14" s="1288"/>
      <c r="L14" s="1288"/>
      <c r="M14" s="1288"/>
      <c r="N14" s="1288"/>
      <c r="O14" s="1288"/>
      <c r="P14" s="1288"/>
      <c r="Q14" s="1159" t="s">
        <v>64</v>
      </c>
      <c r="R14" s="1160"/>
      <c r="S14" s="1160"/>
      <c r="T14" s="1160"/>
      <c r="U14" s="1160"/>
      <c r="V14" s="1160"/>
      <c r="W14" s="1161"/>
      <c r="Y14" s="520"/>
    </row>
    <row r="15" spans="2:25" ht="12" customHeight="1">
      <c r="B15" s="547"/>
      <c r="G15" s="520"/>
      <c r="H15" s="548"/>
      <c r="I15" s="1288"/>
      <c r="J15" s="1288"/>
      <c r="K15" s="1288"/>
      <c r="L15" s="1288"/>
      <c r="M15" s="1288"/>
      <c r="N15" s="1288"/>
      <c r="O15" s="1288"/>
      <c r="P15" s="1288"/>
      <c r="Q15" s="1301"/>
      <c r="R15" s="1302"/>
      <c r="S15" s="1302"/>
      <c r="T15" s="1302"/>
      <c r="U15" s="1302"/>
      <c r="V15" s="1302"/>
      <c r="W15" s="1303"/>
      <c r="Y15" s="520"/>
    </row>
    <row r="16" spans="2:25" ht="12" customHeight="1">
      <c r="B16" s="547"/>
      <c r="G16" s="520"/>
      <c r="H16" s="548"/>
      <c r="I16" s="1288" t="s">
        <v>68</v>
      </c>
      <c r="J16" s="1288"/>
      <c r="K16" s="1288"/>
      <c r="L16" s="1288"/>
      <c r="M16" s="1288"/>
      <c r="N16" s="1288"/>
      <c r="O16" s="1288"/>
      <c r="P16" s="1288"/>
      <c r="Q16" s="1289"/>
      <c r="R16" s="1290"/>
      <c r="S16" s="1290"/>
      <c r="T16" s="1290"/>
      <c r="U16" s="1290"/>
      <c r="V16" s="1290"/>
      <c r="W16" s="1291"/>
      <c r="Y16" s="520"/>
    </row>
    <row r="17" spans="2:25" ht="12" customHeight="1">
      <c r="B17" s="547"/>
      <c r="G17" s="520"/>
      <c r="H17" s="548"/>
      <c r="I17" s="1288"/>
      <c r="J17" s="1288"/>
      <c r="K17" s="1288"/>
      <c r="L17" s="1288"/>
      <c r="M17" s="1288"/>
      <c r="N17" s="1288"/>
      <c r="O17" s="1288"/>
      <c r="P17" s="1288"/>
      <c r="Q17" s="1292"/>
      <c r="R17" s="1293"/>
      <c r="S17" s="1293"/>
      <c r="T17" s="1293"/>
      <c r="U17" s="1293"/>
      <c r="V17" s="1293"/>
      <c r="W17" s="1294"/>
      <c r="Y17" s="520"/>
    </row>
    <row r="18" spans="2:25" ht="12" customHeight="1">
      <c r="B18" s="547"/>
      <c r="G18" s="520"/>
      <c r="H18" s="548"/>
      <c r="I18" s="1288" t="s">
        <v>100</v>
      </c>
      <c r="J18" s="1288"/>
      <c r="K18" s="1288"/>
      <c r="L18" s="1288"/>
      <c r="M18" s="1288"/>
      <c r="N18" s="1288"/>
      <c r="O18" s="1288"/>
      <c r="P18" s="1288"/>
      <c r="Q18" s="1289"/>
      <c r="R18" s="1290"/>
      <c r="S18" s="1290"/>
      <c r="T18" s="1290"/>
      <c r="U18" s="1290"/>
      <c r="V18" s="1290"/>
      <c r="W18" s="1291"/>
      <c r="Y18" s="520"/>
    </row>
    <row r="19" spans="2:25" ht="12" customHeight="1">
      <c r="B19" s="547"/>
      <c r="G19" s="520"/>
      <c r="H19" s="548"/>
      <c r="I19" s="1288"/>
      <c r="J19" s="1288"/>
      <c r="K19" s="1288"/>
      <c r="L19" s="1288"/>
      <c r="M19" s="1288"/>
      <c r="N19" s="1288"/>
      <c r="O19" s="1288"/>
      <c r="P19" s="1288"/>
      <c r="Q19" s="1292"/>
      <c r="R19" s="1293"/>
      <c r="S19" s="1293"/>
      <c r="T19" s="1293"/>
      <c r="U19" s="1293"/>
      <c r="V19" s="1293"/>
      <c r="W19" s="1294"/>
      <c r="Y19" s="520"/>
    </row>
    <row r="20" spans="2:25" ht="12" customHeight="1">
      <c r="B20" s="547"/>
      <c r="G20" s="520"/>
      <c r="H20" s="548"/>
      <c r="I20" s="1288" t="s">
        <v>65</v>
      </c>
      <c r="J20" s="1288"/>
      <c r="K20" s="1288"/>
      <c r="L20" s="1288"/>
      <c r="M20" s="1288"/>
      <c r="N20" s="1288"/>
      <c r="O20" s="1288"/>
      <c r="P20" s="1288"/>
      <c r="Q20" s="1289"/>
      <c r="R20" s="1290"/>
      <c r="S20" s="1290"/>
      <c r="T20" s="1290"/>
      <c r="U20" s="1290"/>
      <c r="V20" s="1290"/>
      <c r="W20" s="1291"/>
      <c r="Y20" s="520"/>
    </row>
    <row r="21" spans="2:25" ht="12" customHeight="1">
      <c r="B21" s="547"/>
      <c r="G21" s="520"/>
      <c r="H21" s="548"/>
      <c r="I21" s="1288"/>
      <c r="J21" s="1288"/>
      <c r="K21" s="1288"/>
      <c r="L21" s="1288"/>
      <c r="M21" s="1288"/>
      <c r="N21" s="1288"/>
      <c r="O21" s="1288"/>
      <c r="P21" s="1288"/>
      <c r="Q21" s="1292"/>
      <c r="R21" s="1293"/>
      <c r="S21" s="1293"/>
      <c r="T21" s="1293"/>
      <c r="U21" s="1293"/>
      <c r="V21" s="1293"/>
      <c r="W21" s="1294"/>
      <c r="Y21" s="520"/>
    </row>
    <row r="22" spans="2:25" ht="12" customHeight="1">
      <c r="B22" s="547"/>
      <c r="G22" s="520"/>
      <c r="H22" s="548"/>
      <c r="I22" s="1288" t="s">
        <v>67</v>
      </c>
      <c r="J22" s="1288"/>
      <c r="K22" s="1288"/>
      <c r="L22" s="1288"/>
      <c r="M22" s="1288"/>
      <c r="N22" s="1288"/>
      <c r="O22" s="1288"/>
      <c r="P22" s="1288"/>
      <c r="Q22" s="1289"/>
      <c r="R22" s="1290"/>
      <c r="S22" s="1290"/>
      <c r="T22" s="1290"/>
      <c r="U22" s="1290"/>
      <c r="V22" s="1290"/>
      <c r="W22" s="1291"/>
      <c r="Y22" s="520"/>
    </row>
    <row r="23" spans="2:25" ht="12" customHeight="1">
      <c r="B23" s="547"/>
      <c r="G23" s="520"/>
      <c r="H23" s="548"/>
      <c r="I23" s="1288"/>
      <c r="J23" s="1288"/>
      <c r="K23" s="1288"/>
      <c r="L23" s="1288"/>
      <c r="M23" s="1288"/>
      <c r="N23" s="1288"/>
      <c r="O23" s="1288"/>
      <c r="P23" s="1288"/>
      <c r="Q23" s="1292"/>
      <c r="R23" s="1293"/>
      <c r="S23" s="1293"/>
      <c r="T23" s="1293"/>
      <c r="U23" s="1293"/>
      <c r="V23" s="1293"/>
      <c r="W23" s="1294"/>
      <c r="Y23" s="520"/>
    </row>
    <row r="24" spans="2:25" ht="12" customHeight="1">
      <c r="B24" s="547"/>
      <c r="G24" s="520"/>
      <c r="H24" s="548"/>
      <c r="I24" s="1159" t="s">
        <v>66</v>
      </c>
      <c r="J24" s="1160"/>
      <c r="K24" s="1160"/>
      <c r="L24" s="1160"/>
      <c r="M24" s="1160"/>
      <c r="N24" s="1160"/>
      <c r="O24" s="1160"/>
      <c r="P24" s="1161"/>
      <c r="Q24" s="1289"/>
      <c r="R24" s="1290"/>
      <c r="S24" s="1290"/>
      <c r="T24" s="1290"/>
      <c r="U24" s="1290"/>
      <c r="V24" s="1290"/>
      <c r="W24" s="1291"/>
      <c r="Y24" s="520"/>
    </row>
    <row r="25" spans="2:25" ht="12" customHeight="1">
      <c r="B25" s="547"/>
      <c r="G25" s="520"/>
      <c r="H25" s="548"/>
      <c r="I25" s="1301"/>
      <c r="J25" s="1302"/>
      <c r="K25" s="1302"/>
      <c r="L25" s="1302"/>
      <c r="M25" s="1302"/>
      <c r="N25" s="1302"/>
      <c r="O25" s="1302"/>
      <c r="P25" s="1303"/>
      <c r="Q25" s="1292"/>
      <c r="R25" s="1293"/>
      <c r="S25" s="1293"/>
      <c r="T25" s="1293"/>
      <c r="U25" s="1293"/>
      <c r="V25" s="1293"/>
      <c r="W25" s="1294"/>
      <c r="Y25" s="520"/>
    </row>
    <row r="26" spans="2:25" ht="12" customHeight="1">
      <c r="B26" s="547"/>
      <c r="G26" s="520"/>
      <c r="H26" s="548"/>
      <c r="I26" s="1159"/>
      <c r="J26" s="1160"/>
      <c r="K26" s="1160"/>
      <c r="L26" s="1160"/>
      <c r="M26" s="1160"/>
      <c r="N26" s="1160"/>
      <c r="O26" s="1160"/>
      <c r="P26" s="1161"/>
      <c r="Q26" s="1289"/>
      <c r="R26" s="1290"/>
      <c r="S26" s="1290"/>
      <c r="T26" s="1290"/>
      <c r="U26" s="1290"/>
      <c r="V26" s="1290"/>
      <c r="W26" s="1291"/>
      <c r="Y26" s="520"/>
    </row>
    <row r="27" spans="2:25" ht="12" customHeight="1">
      <c r="B27" s="547"/>
      <c r="G27" s="520"/>
      <c r="H27" s="548"/>
      <c r="I27" s="1301"/>
      <c r="J27" s="1302"/>
      <c r="K27" s="1302"/>
      <c r="L27" s="1302"/>
      <c r="M27" s="1302"/>
      <c r="N27" s="1302"/>
      <c r="O27" s="1302"/>
      <c r="P27" s="1303"/>
      <c r="Q27" s="1292"/>
      <c r="R27" s="1293"/>
      <c r="S27" s="1293"/>
      <c r="T27" s="1293"/>
      <c r="U27" s="1293"/>
      <c r="V27" s="1293"/>
      <c r="W27" s="1294"/>
      <c r="Y27" s="520"/>
    </row>
    <row r="28" spans="2:25" ht="12" customHeight="1">
      <c r="B28" s="547"/>
      <c r="G28" s="520"/>
      <c r="H28" s="548"/>
      <c r="I28" s="1288"/>
      <c r="J28" s="1288"/>
      <c r="K28" s="1288"/>
      <c r="L28" s="1288"/>
      <c r="M28" s="1288"/>
      <c r="N28" s="1288"/>
      <c r="O28" s="1288"/>
      <c r="P28" s="1288"/>
      <c r="Q28" s="1289"/>
      <c r="R28" s="1290"/>
      <c r="S28" s="1290"/>
      <c r="T28" s="1290"/>
      <c r="U28" s="1290"/>
      <c r="V28" s="1290"/>
      <c r="W28" s="1291"/>
      <c r="Y28" s="520"/>
    </row>
    <row r="29" spans="2:25" s="557" customFormat="1" ht="12" customHeight="1">
      <c r="B29" s="547"/>
      <c r="C29" s="501"/>
      <c r="D29" s="501"/>
      <c r="E29" s="501"/>
      <c r="F29" s="501"/>
      <c r="G29" s="520"/>
      <c r="H29" s="689"/>
      <c r="I29" s="1288"/>
      <c r="J29" s="1288"/>
      <c r="K29" s="1288"/>
      <c r="L29" s="1288"/>
      <c r="M29" s="1288"/>
      <c r="N29" s="1288"/>
      <c r="O29" s="1288"/>
      <c r="P29" s="1288"/>
      <c r="Q29" s="1292"/>
      <c r="R29" s="1293"/>
      <c r="S29" s="1293"/>
      <c r="T29" s="1293"/>
      <c r="U29" s="1293"/>
      <c r="V29" s="1293"/>
      <c r="W29" s="1294"/>
      <c r="Y29" s="690"/>
    </row>
    <row r="30" spans="2:25" ht="15" customHeight="1">
      <c r="B30" s="547"/>
      <c r="G30" s="520"/>
      <c r="H30" s="548"/>
      <c r="I30" s="388"/>
      <c r="J30" s="388"/>
      <c r="K30" s="388"/>
      <c r="L30" s="388"/>
      <c r="M30" s="388"/>
      <c r="N30" s="388"/>
      <c r="O30" s="388"/>
      <c r="P30" s="388"/>
      <c r="Q30" s="388"/>
      <c r="R30" s="388"/>
      <c r="S30" s="388"/>
      <c r="T30" s="388"/>
      <c r="U30" s="388"/>
      <c r="Y30" s="549"/>
    </row>
    <row r="31" spans="2:25" ht="20.25" customHeight="1">
      <c r="B31" s="547"/>
      <c r="G31" s="520"/>
      <c r="H31" s="546" t="s">
        <v>641</v>
      </c>
      <c r="I31" s="388"/>
      <c r="J31" s="388"/>
      <c r="K31" s="388"/>
      <c r="L31" s="388"/>
      <c r="M31" s="388"/>
      <c r="N31" s="388"/>
      <c r="O31" s="388"/>
      <c r="P31" s="388"/>
      <c r="Q31" s="388"/>
      <c r="R31" s="388"/>
      <c r="S31" s="388"/>
      <c r="T31" s="388"/>
      <c r="U31" s="388"/>
      <c r="Y31" s="549"/>
    </row>
    <row r="32" spans="2:25" ht="9.75" customHeight="1">
      <c r="B32" s="547"/>
      <c r="G32" s="520"/>
      <c r="H32" s="546"/>
      <c r="I32" s="388"/>
      <c r="J32" s="388"/>
      <c r="K32" s="388"/>
      <c r="L32" s="388"/>
      <c r="M32" s="388"/>
      <c r="N32" s="388"/>
      <c r="O32" s="388"/>
      <c r="P32" s="388"/>
      <c r="Q32" s="388"/>
      <c r="R32" s="388"/>
      <c r="S32" s="388"/>
      <c r="T32" s="388"/>
      <c r="U32" s="388"/>
      <c r="Y32" s="549"/>
    </row>
    <row r="33" spans="1:25" ht="22.5" customHeight="1">
      <c r="B33" s="547"/>
      <c r="G33" s="520"/>
      <c r="H33" s="548"/>
      <c r="I33" s="1052" t="s">
        <v>642</v>
      </c>
      <c r="J33" s="1053"/>
      <c r="K33" s="1053"/>
      <c r="L33" s="1053"/>
      <c r="M33" s="1053"/>
      <c r="N33" s="1053"/>
      <c r="O33" s="1053"/>
      <c r="P33" s="1053"/>
      <c r="Q33" s="1053"/>
      <c r="R33" s="1063"/>
      <c r="S33" s="1159"/>
      <c r="T33" s="1160"/>
      <c r="U33" s="1161" t="s">
        <v>89</v>
      </c>
      <c r="Y33" s="520"/>
    </row>
    <row r="34" spans="1:25" ht="22.5" customHeight="1">
      <c r="B34" s="547"/>
      <c r="G34" s="520"/>
      <c r="H34" s="548"/>
      <c r="I34" s="1065"/>
      <c r="J34" s="1066"/>
      <c r="K34" s="1066"/>
      <c r="L34" s="1066"/>
      <c r="M34" s="1066"/>
      <c r="N34" s="1066"/>
      <c r="O34" s="1066"/>
      <c r="P34" s="1066"/>
      <c r="Q34" s="1066"/>
      <c r="R34" s="1067"/>
      <c r="S34" s="1301"/>
      <c r="T34" s="1302"/>
      <c r="U34" s="1303"/>
      <c r="Y34" s="520"/>
    </row>
    <row r="35" spans="1:25" ht="11.25" customHeight="1">
      <c r="B35" s="547"/>
      <c r="G35" s="520"/>
      <c r="H35" s="546"/>
      <c r="I35" s="388"/>
      <c r="J35" s="388"/>
      <c r="K35" s="388"/>
      <c r="L35" s="388"/>
      <c r="M35" s="388"/>
      <c r="N35" s="388"/>
      <c r="O35" s="388"/>
      <c r="P35" s="388"/>
      <c r="Q35" s="388"/>
      <c r="R35" s="388"/>
      <c r="S35" s="388"/>
      <c r="T35" s="388"/>
      <c r="U35" s="388"/>
      <c r="Y35" s="549"/>
    </row>
    <row r="36" spans="1:25" ht="27.75" customHeight="1">
      <c r="B36" s="547"/>
      <c r="G36" s="520"/>
      <c r="H36" s="548"/>
      <c r="I36" s="1052" t="s">
        <v>643</v>
      </c>
      <c r="J36" s="1053"/>
      <c r="K36" s="1053"/>
      <c r="L36" s="1053"/>
      <c r="M36" s="1053"/>
      <c r="N36" s="1053"/>
      <c r="O36" s="1053"/>
      <c r="P36" s="1053"/>
      <c r="Q36" s="1053"/>
      <c r="R36" s="1063"/>
      <c r="S36" s="1159"/>
      <c r="T36" s="1160"/>
      <c r="U36" s="1161" t="s">
        <v>89</v>
      </c>
      <c r="V36" s="1304" t="s">
        <v>644</v>
      </c>
      <c r="W36" s="1305" t="s">
        <v>645</v>
      </c>
      <c r="X36" s="1305"/>
      <c r="Y36" s="1306"/>
    </row>
    <row r="37" spans="1:25" ht="21.75" customHeight="1">
      <c r="B37" s="547"/>
      <c r="G37" s="520"/>
      <c r="H37" s="548"/>
      <c r="I37" s="1065"/>
      <c r="J37" s="1066"/>
      <c r="K37" s="1066"/>
      <c r="L37" s="1066"/>
      <c r="M37" s="1066"/>
      <c r="N37" s="1066"/>
      <c r="O37" s="1066"/>
      <c r="P37" s="1066"/>
      <c r="Q37" s="1066"/>
      <c r="R37" s="1067"/>
      <c r="S37" s="1301"/>
      <c r="T37" s="1302"/>
      <c r="U37" s="1303"/>
      <c r="V37" s="1304"/>
      <c r="W37" s="1305"/>
      <c r="X37" s="1305"/>
      <c r="Y37" s="1306"/>
    </row>
    <row r="38" spans="1:25" ht="21.75" customHeight="1">
      <c r="B38" s="547"/>
      <c r="G38" s="520"/>
      <c r="I38" s="406"/>
      <c r="J38" s="406"/>
      <c r="K38" s="406"/>
      <c r="L38" s="406"/>
      <c r="M38" s="406"/>
      <c r="N38" s="406"/>
      <c r="O38" s="406"/>
      <c r="P38" s="406"/>
      <c r="Q38" s="406"/>
      <c r="R38" s="406"/>
      <c r="S38" s="691"/>
      <c r="T38" s="691"/>
      <c r="U38" s="691"/>
      <c r="V38" s="408"/>
      <c r="W38" s="1066" t="s">
        <v>646</v>
      </c>
      <c r="X38" s="1066"/>
      <c r="Y38" s="1067"/>
    </row>
    <row r="39" spans="1:25" ht="21.75" customHeight="1">
      <c r="A39" s="520"/>
      <c r="H39" s="552"/>
      <c r="I39" s="1059" t="s">
        <v>647</v>
      </c>
      <c r="J39" s="1059"/>
      <c r="K39" s="1059"/>
      <c r="L39" s="1059"/>
      <c r="M39" s="1059"/>
      <c r="N39" s="1059"/>
      <c r="O39" s="1059"/>
      <c r="P39" s="1059"/>
      <c r="Q39" s="1059"/>
      <c r="R39" s="1064"/>
      <c r="S39" s="1304"/>
      <c r="T39" s="1039"/>
      <c r="U39" s="1307" t="s">
        <v>89</v>
      </c>
      <c r="V39" s="408"/>
      <c r="W39" s="1059"/>
      <c r="X39" s="1059"/>
      <c r="Y39" s="1064"/>
    </row>
    <row r="40" spans="1:25" ht="21.75" customHeight="1">
      <c r="B40" s="547"/>
      <c r="G40" s="520"/>
      <c r="H40" s="548"/>
      <c r="I40" s="1065"/>
      <c r="J40" s="1066"/>
      <c r="K40" s="1066"/>
      <c r="L40" s="1066"/>
      <c r="M40" s="1066"/>
      <c r="N40" s="1066"/>
      <c r="O40" s="1066"/>
      <c r="P40" s="1066"/>
      <c r="Q40" s="1066"/>
      <c r="R40" s="1067"/>
      <c r="S40" s="1301"/>
      <c r="T40" s="1302"/>
      <c r="U40" s="1303"/>
      <c r="V40" s="408"/>
      <c r="W40" s="1059"/>
      <c r="X40" s="1059"/>
      <c r="Y40" s="1064"/>
    </row>
    <row r="41" spans="1:25" ht="15" customHeight="1">
      <c r="B41" s="547"/>
      <c r="G41" s="520"/>
      <c r="H41" s="548"/>
      <c r="I41" s="388"/>
      <c r="J41" s="388"/>
      <c r="K41" s="388"/>
      <c r="L41" s="388"/>
      <c r="M41" s="388"/>
      <c r="N41" s="388"/>
      <c r="O41" s="388"/>
      <c r="P41" s="388"/>
      <c r="Q41" s="388"/>
      <c r="R41" s="388"/>
      <c r="S41" s="388"/>
      <c r="T41" s="388"/>
      <c r="U41" s="388"/>
      <c r="W41" s="1059"/>
      <c r="X41" s="1059"/>
      <c r="Y41" s="1064"/>
    </row>
    <row r="42" spans="1:25" ht="15" customHeight="1">
      <c r="B42" s="392"/>
      <c r="C42" s="528"/>
      <c r="D42" s="528"/>
      <c r="E42" s="528"/>
      <c r="F42" s="528"/>
      <c r="G42" s="529"/>
      <c r="H42" s="553"/>
      <c r="I42" s="528"/>
      <c r="J42" s="528"/>
      <c r="K42" s="528"/>
      <c r="L42" s="528"/>
      <c r="M42" s="528"/>
      <c r="N42" s="528"/>
      <c r="O42" s="528"/>
      <c r="P42" s="528"/>
      <c r="Q42" s="528"/>
      <c r="R42" s="528"/>
      <c r="S42" s="528"/>
      <c r="T42" s="528"/>
      <c r="U42" s="528"/>
      <c r="V42" s="528"/>
      <c r="W42" s="1066"/>
      <c r="X42" s="1066"/>
      <c r="Y42" s="1067"/>
    </row>
    <row r="43" spans="1:25" ht="15" customHeight="1">
      <c r="Y43" s="554"/>
    </row>
    <row r="44" spans="1:25">
      <c r="B44" s="555" t="s">
        <v>648</v>
      </c>
      <c r="D44" s="550"/>
      <c r="E44" s="550"/>
      <c r="F44" s="550"/>
      <c r="G44" s="550"/>
      <c r="H44" s="550"/>
      <c r="I44" s="550"/>
      <c r="J44" s="550"/>
      <c r="K44" s="550"/>
      <c r="L44" s="550"/>
      <c r="M44" s="550"/>
      <c r="N44" s="550"/>
      <c r="O44" s="550"/>
      <c r="P44" s="550"/>
      <c r="Q44" s="550"/>
      <c r="R44" s="550"/>
      <c r="S44" s="550"/>
      <c r="T44" s="550"/>
      <c r="U44" s="550"/>
      <c r="V44" s="550"/>
      <c r="W44" s="550"/>
      <c r="X44" s="550"/>
      <c r="Y44" s="550"/>
    </row>
    <row r="45" spans="1:25">
      <c r="B45" s="555" t="s">
        <v>649</v>
      </c>
      <c r="D45" s="550"/>
      <c r="E45" s="550"/>
      <c r="F45" s="550"/>
      <c r="G45" s="550"/>
      <c r="H45" s="550"/>
      <c r="I45" s="550"/>
      <c r="J45" s="550"/>
      <c r="K45" s="550"/>
      <c r="L45" s="550"/>
      <c r="M45" s="550"/>
      <c r="N45" s="550"/>
      <c r="O45" s="550"/>
      <c r="P45" s="550"/>
      <c r="Q45" s="550"/>
      <c r="R45" s="550"/>
      <c r="S45" s="550"/>
      <c r="T45" s="550"/>
      <c r="U45" s="550"/>
      <c r="V45" s="550"/>
      <c r="W45" s="550"/>
      <c r="X45" s="550"/>
      <c r="Y45" s="550"/>
    </row>
    <row r="46" spans="1:25">
      <c r="B46" s="555"/>
      <c r="D46" s="556"/>
      <c r="E46" s="556"/>
      <c r="F46" s="556"/>
      <c r="G46" s="556"/>
      <c r="H46" s="556"/>
      <c r="I46" s="556"/>
      <c r="J46" s="556"/>
      <c r="K46" s="556"/>
      <c r="L46" s="556"/>
      <c r="M46" s="556"/>
      <c r="N46" s="556"/>
      <c r="O46" s="556"/>
      <c r="P46" s="556"/>
      <c r="Q46" s="556"/>
      <c r="R46" s="556"/>
      <c r="S46" s="556"/>
      <c r="T46" s="556"/>
      <c r="U46" s="556"/>
      <c r="V46" s="556"/>
      <c r="W46" s="556"/>
      <c r="X46" s="556"/>
      <c r="Y46" s="556"/>
    </row>
    <row r="122" spans="3:7">
      <c r="C122" s="528"/>
      <c r="D122" s="528"/>
      <c r="E122" s="528"/>
      <c r="F122" s="528"/>
      <c r="G122" s="528"/>
    </row>
    <row r="123" spans="3:7">
      <c r="C123" s="530"/>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3F2C7F97-B8C3-4F2E-8ADD-848C4FAD0880}">
      <formula1>"□,■"</formula1>
    </dataValidation>
  </dataValidations>
  <pageMargins left="0.7" right="0.7"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34A3A9E-700B-4416-A470-AE68B8F594BA}">
  <ds:schemaRefs>
    <ds:schemaRef ds:uri="http://purl.org/dc/elements/1.1/"/>
    <ds:schemaRef ds:uri="http://purl.org/dc/terms/"/>
    <ds:schemaRef ds:uri="8B97BE19-CDDD-400E-817A-CFDD13F7EC12"/>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3.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注意事項</vt:lpstr>
      <vt:lpstr>提出書類一覧</vt:lpstr>
      <vt:lpstr>（１）別紙２</vt:lpstr>
      <vt:lpstr>（２）老健</vt:lpstr>
      <vt:lpstr>（２）短期</vt:lpstr>
      <vt:lpstr>（２）通リハ</vt:lpstr>
      <vt:lpstr>（２）訪リハ</vt:lpstr>
      <vt:lpstr>（３）</vt:lpstr>
      <vt:lpstr>（４）</vt:lpstr>
      <vt:lpstr>（5）老健・短期</vt:lpstr>
      <vt:lpstr>（5）通リハ</vt:lpstr>
      <vt:lpstr>（5）訪リハ</vt:lpstr>
      <vt:lpstr>（6）</vt:lpstr>
      <vt:lpstr>（7）</vt:lpstr>
      <vt:lpstr>（8）</vt:lpstr>
      <vt:lpstr>（9）</vt:lpstr>
      <vt:lpstr>（10）</vt:lpstr>
      <vt:lpstr>（11）</vt:lpstr>
      <vt:lpstr>(12)</vt:lpstr>
      <vt:lpstr>（13）</vt:lpstr>
      <vt:lpstr>（14）</vt:lpstr>
      <vt:lpstr>（15）</vt:lpstr>
      <vt:lpstr>（16）</vt:lpstr>
      <vt:lpstr>参考3-1-1</vt:lpstr>
      <vt:lpstr>参考3-1-2</vt:lpstr>
      <vt:lpstr>参考3-2</vt:lpstr>
      <vt:lpstr>参考5-2</vt:lpstr>
      <vt:lpstr>参考6</vt:lpstr>
      <vt:lpstr>参考７</vt:lpstr>
      <vt:lpstr>参考８</vt:lpstr>
      <vt:lpstr>別紙●24</vt:lpstr>
      <vt:lpstr>'（１）別紙２'!Print_Area</vt:lpstr>
      <vt:lpstr>'（10）'!Print_Area</vt:lpstr>
      <vt:lpstr>'（11）'!Print_Area</vt:lpstr>
      <vt:lpstr>'(12)'!Print_Area</vt:lpstr>
      <vt:lpstr>'（14）'!Print_Area</vt:lpstr>
      <vt:lpstr>'（15）'!Print_Area</vt:lpstr>
      <vt:lpstr>'（16）'!Print_Area</vt:lpstr>
      <vt:lpstr>'（２）短期'!Print_Area</vt:lpstr>
      <vt:lpstr>'（２）通リハ'!Print_Area</vt:lpstr>
      <vt:lpstr>'（２）老健'!Print_Area</vt:lpstr>
      <vt:lpstr>'（３）'!Print_Area</vt:lpstr>
      <vt:lpstr>'（４）'!Print_Area</vt:lpstr>
      <vt:lpstr>'（5）通リハ'!Print_Area</vt:lpstr>
      <vt:lpstr>'（5）訪リハ'!Print_Area</vt:lpstr>
      <vt:lpstr>'（5）老健・短期'!Print_Area</vt:lpstr>
      <vt:lpstr>'（6）'!Print_Area</vt:lpstr>
      <vt:lpstr>'（7）'!Print_Area</vt:lpstr>
      <vt:lpstr>'（8）'!Print_Area</vt:lpstr>
      <vt:lpstr>'（9）'!Print_Area</vt:lpstr>
      <vt:lpstr>'参考3-1-1'!Print_Area</vt:lpstr>
      <vt:lpstr>'参考3-1-2'!Print_Area</vt:lpstr>
      <vt:lpstr>'参考5-2'!Print_Area</vt:lpstr>
      <vt:lpstr>参考6!Print_Area</vt:lpstr>
      <vt:lpstr>参考７!Print_Area</vt:lpstr>
      <vt:lpstr>参考８!Print_Area</vt:lpstr>
      <vt:lpstr>注意事項!Print_Area</vt:lpstr>
      <vt:lpstr>別紙●24!Print_Area</vt:lpstr>
      <vt:lpstr>提出書類一覧!Print_Titles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勝谷 篤</cp:lastModifiedBy>
  <cp:revision>0</cp:revision>
  <cp:lastPrinted>2025-10-27T06:24:25Z</cp:lastPrinted>
  <dcterms:created xsi:type="dcterms:W3CDTF">1601-01-01T00:00:00Z</dcterms:created>
  <dcterms:modified xsi:type="dcterms:W3CDTF">2026-03-04T06:31:44Z</dcterms:modified>
  <cp:category/>
</cp:coreProperties>
</file>