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ファイルサーバリンク\市民スポーツ支援課\01_体育関係\03_枚岡公園クロスカントリー競走大会\R07\08_申込受付\申込様式\"/>
    </mc:Choice>
  </mc:AlternateContent>
  <xr:revisionPtr revIDLastSave="0" documentId="13_ncr:1_{40673A61-9D61-4824-AB49-C238FEA8990C}" xr6:coauthVersionLast="36" xr6:coauthVersionMax="36" xr10:uidLastSave="{00000000-0000-0000-0000-000000000000}"/>
  <bookViews>
    <workbookView xWindow="-15" yWindow="-15" windowWidth="20550" windowHeight="4155" activeTab="1" xr2:uid="{00000000-000D-0000-FFFF-FFFF00000000}"/>
  </bookViews>
  <sheets>
    <sheet name="記入例【学校用】" sheetId="23" r:id="rId1"/>
    <sheet name="参加申込書【学校用】" sheetId="20" r:id="rId2"/>
  </sheets>
  <definedNames>
    <definedName name="_xlnm._FilterDatabase" localSheetId="0" hidden="1">記入例【学校用】!$A$10:$S$61</definedName>
    <definedName name="_xlnm._FilterDatabase" localSheetId="1" hidden="1">参加申込書【学校用】!$A$10:$S$61</definedName>
    <definedName name="_xlnm.Print_Area" localSheetId="0">記入例【学校用】!$A$1:$N$61</definedName>
    <definedName name="_xlnm.Print_Area" localSheetId="1">参加申込書【学校用】!$A$1:$N$61</definedName>
    <definedName name="_xlnm.Print_Titles" localSheetId="0">記入例【学校用】!$10:$10</definedName>
    <definedName name="_xlnm.Print_Titles" localSheetId="1">参加申込書【学校用】!$10:$10</definedName>
  </definedNames>
  <calcPr calcId="191029"/>
</workbook>
</file>

<file path=xl/calcChain.xml><?xml version="1.0" encoding="utf-8"?>
<calcChain xmlns="http://schemas.openxmlformats.org/spreadsheetml/2006/main">
  <c r="C62" i="20" l="1"/>
  <c r="M62" i="20"/>
  <c r="C63" i="20"/>
  <c r="M63" i="20"/>
  <c r="C64" i="20"/>
  <c r="M64" i="20"/>
  <c r="C65" i="20"/>
  <c r="M65" i="20"/>
  <c r="C66" i="20"/>
  <c r="M66" i="20"/>
  <c r="C67" i="20"/>
  <c r="M67" i="20"/>
  <c r="C68" i="20"/>
  <c r="M68" i="20"/>
  <c r="C69" i="20"/>
  <c r="M69" i="20"/>
  <c r="C70" i="20"/>
  <c r="M70" i="20"/>
  <c r="C71" i="20"/>
  <c r="M71" i="20"/>
  <c r="C72" i="20"/>
  <c r="M72" i="20"/>
  <c r="C73" i="20"/>
  <c r="M73" i="20"/>
  <c r="C74" i="20"/>
  <c r="M74" i="20"/>
  <c r="C75" i="20"/>
  <c r="M75" i="20"/>
  <c r="C76" i="20"/>
  <c r="M76" i="20"/>
  <c r="C77" i="20"/>
  <c r="M77" i="20"/>
  <c r="C78" i="20"/>
  <c r="M78" i="20"/>
  <c r="C79" i="20"/>
  <c r="M79" i="20"/>
  <c r="C80" i="20"/>
  <c r="M80" i="20"/>
  <c r="C81" i="20"/>
  <c r="M81" i="20"/>
  <c r="C82" i="20"/>
  <c r="M82" i="20"/>
  <c r="C83" i="20"/>
  <c r="M83" i="20"/>
  <c r="C84" i="20"/>
  <c r="M84" i="20"/>
  <c r="C85" i="20"/>
  <c r="M85" i="20"/>
  <c r="C86" i="20"/>
  <c r="M86" i="20"/>
  <c r="C87" i="20"/>
  <c r="M87" i="20"/>
  <c r="C88" i="20"/>
  <c r="M88" i="20"/>
  <c r="C89" i="20"/>
  <c r="M89" i="20"/>
  <c r="C90" i="20"/>
  <c r="M90" i="20"/>
  <c r="C91" i="20"/>
  <c r="M91" i="20"/>
  <c r="C92" i="20"/>
  <c r="M92" i="20"/>
  <c r="C93" i="20"/>
  <c r="M93" i="20"/>
  <c r="C94" i="20"/>
  <c r="M94" i="20"/>
  <c r="C95" i="20"/>
  <c r="M95" i="20"/>
  <c r="C96" i="20"/>
  <c r="M96" i="20"/>
  <c r="C97" i="20"/>
  <c r="M97" i="20"/>
  <c r="C98" i="20"/>
  <c r="M98" i="20"/>
  <c r="C99" i="20"/>
  <c r="M99" i="20"/>
  <c r="C100" i="20"/>
  <c r="M100" i="20"/>
  <c r="C101" i="20"/>
  <c r="M101" i="20"/>
  <c r="C102" i="20"/>
  <c r="M102" i="20"/>
  <c r="C103" i="20"/>
  <c r="M103" i="20"/>
  <c r="C104" i="20"/>
  <c r="M104" i="20"/>
  <c r="C105" i="20"/>
  <c r="M105" i="20"/>
  <c r="C106" i="20"/>
  <c r="M106" i="20"/>
  <c r="C107" i="20"/>
  <c r="M107" i="20"/>
  <c r="C108" i="20"/>
  <c r="M108" i="20"/>
  <c r="C109" i="20"/>
  <c r="M109" i="20"/>
  <c r="C110" i="20"/>
  <c r="M110" i="20"/>
  <c r="C111" i="20"/>
  <c r="M111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12" i="20"/>
  <c r="Q31" i="20" l="1"/>
  <c r="J3" i="20"/>
  <c r="Q35" i="20" l="1"/>
  <c r="Q34" i="20"/>
  <c r="Q33" i="20"/>
  <c r="Q32" i="20"/>
  <c r="C12" i="20"/>
  <c r="J4" i="23"/>
  <c r="J7" i="20"/>
  <c r="J6" i="20"/>
  <c r="J5" i="20"/>
  <c r="J4" i="20"/>
  <c r="J6" i="23"/>
  <c r="J5" i="23"/>
  <c r="N4" i="23"/>
  <c r="N3" i="23"/>
  <c r="J3" i="23"/>
  <c r="J7" i="23" s="1"/>
  <c r="C11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Q35" i="23"/>
  <c r="C35" i="23"/>
  <c r="Q34" i="23"/>
  <c r="C34" i="23"/>
  <c r="Q33" i="23"/>
  <c r="C33" i="23"/>
  <c r="Q32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Q20" i="23" s="1"/>
  <c r="C14" i="23"/>
  <c r="C13" i="23"/>
  <c r="Q12" i="23" s="1"/>
  <c r="C12" i="23"/>
  <c r="Q27" i="23" s="1"/>
  <c r="N4" i="20"/>
  <c r="N3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Q6" i="20" s="1"/>
  <c r="C18" i="20"/>
  <c r="C17" i="20"/>
  <c r="C16" i="20"/>
  <c r="C15" i="20"/>
  <c r="C14" i="20"/>
  <c r="C13" i="20"/>
  <c r="Q4" i="20" s="1"/>
  <c r="C11" i="20"/>
  <c r="Q25" i="23"/>
  <c r="Q9" i="20"/>
  <c r="Q26" i="23"/>
  <c r="Q16" i="23"/>
  <c r="Q24" i="23"/>
  <c r="S17" i="23" s="1"/>
  <c r="Q36" i="23" l="1"/>
  <c r="Q13" i="23"/>
  <c r="Q22" i="23"/>
  <c r="Q23" i="23"/>
  <c r="Q18" i="23"/>
  <c r="S16" i="23" s="1"/>
  <c r="Q19" i="23"/>
  <c r="Q15" i="20"/>
  <c r="Q14" i="20"/>
  <c r="Q14" i="23"/>
  <c r="Q5" i="20"/>
  <c r="Q17" i="23"/>
  <c r="S14" i="23" s="1"/>
  <c r="Q18" i="20"/>
  <c r="Q17" i="20"/>
  <c r="Q12" i="20"/>
  <c r="Q7" i="20"/>
  <c r="Q8" i="20"/>
  <c r="Q13" i="20"/>
  <c r="J8" i="20"/>
  <c r="Q36" i="20"/>
  <c r="Q3" i="20"/>
  <c r="Q11" i="20"/>
  <c r="Q16" i="20"/>
  <c r="T8" i="20" s="1"/>
  <c r="Q15" i="23"/>
  <c r="Q10" i="20"/>
  <c r="T7" i="20" s="1"/>
  <c r="Q21" i="23"/>
  <c r="S13" i="23" s="1"/>
  <c r="T6" i="20" l="1"/>
  <c r="T5" i="20"/>
  <c r="Q28" i="23"/>
  <c r="Q38" i="23" s="1"/>
  <c r="S15" i="23"/>
  <c r="T4" i="20"/>
  <c r="T3" i="20"/>
  <c r="Q19" i="20"/>
  <c r="Q38" i="20" s="1"/>
  <c r="S12" i="23"/>
  <c r="S18" i="23" s="1"/>
  <c r="T9" i="20" l="1"/>
</calcChain>
</file>

<file path=xl/sharedStrings.xml><?xml version="1.0" encoding="utf-8"?>
<sst xmlns="http://schemas.openxmlformats.org/spreadsheetml/2006/main" count="240" uniqueCount="94">
  <si>
    <t>種別</t>
    <rPh sb="0" eb="2">
      <t>シュベツ</t>
    </rPh>
    <phoneticPr fontId="2"/>
  </si>
  <si>
    <t>種目別</t>
    <rPh sb="0" eb="3">
      <t>シュモクベツ</t>
    </rPh>
    <phoneticPr fontId="2"/>
  </si>
  <si>
    <t>カテゴリー別</t>
    <rPh sb="5" eb="6">
      <t>ベツ</t>
    </rPh>
    <phoneticPr fontId="2"/>
  </si>
  <si>
    <t>一般男子</t>
    <rPh sb="0" eb="2">
      <t>イッパン</t>
    </rPh>
    <rPh sb="2" eb="4">
      <t>ダンシ</t>
    </rPh>
    <phoneticPr fontId="2"/>
  </si>
  <si>
    <t>一般女子</t>
    <rPh sb="0" eb="2">
      <t>イッパン</t>
    </rPh>
    <rPh sb="2" eb="4">
      <t>ジョシ</t>
    </rPh>
    <phoneticPr fontId="2"/>
  </si>
  <si>
    <t>高校男子</t>
    <rPh sb="0" eb="2">
      <t>コウコウ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</si>
  <si>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</si>
  <si>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⑤高校男子・３ｋｍ</t>
    <rPh sb="1" eb="3">
      <t>コウコウ</t>
    </rPh>
    <rPh sb="3" eb="5">
      <t>ダンシ</t>
    </rPh>
    <phoneticPr fontId="2"/>
  </si>
  <si>
    <t>中学生男子</t>
    <rPh sb="0" eb="3">
      <t>チュウガクセイ</t>
    </rPh>
    <rPh sb="3" eb="5">
      <t>ダンシ</t>
    </rPh>
    <phoneticPr fontId="2"/>
  </si>
  <si>
    <t>⑥高校男子・５ｋｍ</t>
    <rPh sb="1" eb="3">
      <t>コウコウ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</si>
  <si>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</si>
  <si>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合計</t>
    <rPh sb="0" eb="2">
      <t>ゴウケイ</t>
    </rPh>
    <phoneticPr fontId="2"/>
  </si>
  <si>
    <t>①一般男子Ａ・３ｋｍ</t>
    <phoneticPr fontId="2"/>
  </si>
  <si>
    <t>②一般男子Ａ・５ｋｍ</t>
    <phoneticPr fontId="2"/>
  </si>
  <si>
    <t>③一般男子Ｂ・３ｋｍ</t>
    <phoneticPr fontId="2"/>
  </si>
  <si>
    <t>④一般男子Ｂ・５ｋｍ</t>
    <phoneticPr fontId="2"/>
  </si>
  <si>
    <t>⑦中学男子2・3年・３ｋｍ</t>
    <phoneticPr fontId="2"/>
  </si>
  <si>
    <t>⑧中学男子1年・２ｋｍ</t>
    <phoneticPr fontId="2"/>
  </si>
  <si>
    <t>G№</t>
    <phoneticPr fontId="2"/>
  </si>
  <si>
    <t>人数</t>
    <rPh sb="0" eb="2">
      <t>ニンズウ</t>
    </rPh>
    <phoneticPr fontId="2"/>
  </si>
  <si>
    <t>受付
№</t>
    <rPh sb="0" eb="2">
      <t>ウケツケ</t>
    </rPh>
    <phoneticPr fontId="2"/>
  </si>
  <si>
    <t>学年</t>
    <rPh sb="0" eb="2">
      <t>ガクネン</t>
    </rPh>
    <phoneticPr fontId="2"/>
  </si>
  <si>
    <t>郵便番号</t>
    <rPh sb="0" eb="4">
      <t>ユウビンバンゴウ</t>
    </rPh>
    <phoneticPr fontId="2"/>
  </si>
  <si>
    <t>市町村</t>
    <rPh sb="0" eb="3">
      <t>シチョウソン</t>
    </rPh>
    <phoneticPr fontId="2"/>
  </si>
  <si>
    <t>申込責任者</t>
    <rPh sb="0" eb="2">
      <t>モウシコミ</t>
    </rPh>
    <rPh sb="2" eb="5">
      <t>セキニンシャ</t>
    </rPh>
    <phoneticPr fontId="2"/>
  </si>
  <si>
    <t>Ｍ</t>
    <phoneticPr fontId="2"/>
  </si>
  <si>
    <t>Ｌ</t>
    <phoneticPr fontId="2"/>
  </si>
  <si>
    <t>サイズ</t>
    <phoneticPr fontId="2"/>
  </si>
  <si>
    <t>種別の人数とＴシャツの人数</t>
    <rPh sb="0" eb="2">
      <t>シュベツ</t>
    </rPh>
    <rPh sb="3" eb="5">
      <t>ニンズウ</t>
    </rPh>
    <rPh sb="11" eb="13">
      <t>ニンズウ</t>
    </rPh>
    <phoneticPr fontId="2"/>
  </si>
  <si>
    <t>検算</t>
    <rPh sb="0" eb="2">
      <t>ケンザン</t>
    </rPh>
    <phoneticPr fontId="2"/>
  </si>
  <si>
    <t>Ｔシャツ
サイズ</t>
    <phoneticPr fontId="2"/>
  </si>
  <si>
    <t>金額</t>
    <rPh sb="0" eb="2">
      <t>キンガク</t>
    </rPh>
    <phoneticPr fontId="2"/>
  </si>
  <si>
    <t>学校住所</t>
    <rPh sb="0" eb="2">
      <t>ガッコウ</t>
    </rPh>
    <rPh sb="2" eb="4">
      <t>ジュウショ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</si>
  <si>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</si>
  <si>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記入例</t>
    <rPh sb="0" eb="2">
      <t>キニュウ</t>
    </rPh>
    <rPh sb="2" eb="3">
      <t>レイ</t>
    </rPh>
    <phoneticPr fontId="2"/>
  </si>
  <si>
    <t>花園　次郎</t>
    <rPh sb="0" eb="2">
      <t>ハナゾノ</t>
    </rPh>
    <rPh sb="3" eb="5">
      <t>ジロウ</t>
    </rPh>
    <phoneticPr fontId="2"/>
  </si>
  <si>
    <t>577-8521</t>
    <phoneticPr fontId="2"/>
  </si>
  <si>
    <t>東大阪市</t>
    <rPh sb="0" eb="4">
      <t>ヒガシオオサカシ</t>
    </rPh>
    <phoneticPr fontId="2"/>
  </si>
  <si>
    <t>荒本北1-1-1</t>
    <rPh sb="0" eb="2">
      <t>アラモト</t>
    </rPh>
    <rPh sb="2" eb="3">
      <t>キタ</t>
    </rPh>
    <phoneticPr fontId="2"/>
  </si>
  <si>
    <t>06-4309-3000</t>
    <phoneticPr fontId="2"/>
  </si>
  <si>
    <t>学校名</t>
    <rPh sb="0" eb="2">
      <t>ガッコウ</t>
    </rPh>
    <rPh sb="2" eb="3">
      <t>メイ</t>
    </rPh>
    <phoneticPr fontId="2"/>
  </si>
  <si>
    <t>東大阪中学校</t>
    <rPh sb="0" eb="3">
      <t>ヒガシオオサカ</t>
    </rPh>
    <rPh sb="3" eb="6">
      <t>チュウガッコウ</t>
    </rPh>
    <phoneticPr fontId="2"/>
  </si>
  <si>
    <t>Ｍ</t>
  </si>
  <si>
    <t>一般・高校生</t>
    <rPh sb="0" eb="2">
      <t>イッパン</t>
    </rPh>
    <rPh sb="3" eb="6">
      <t>コウコウセイ</t>
    </rPh>
    <phoneticPr fontId="2"/>
  </si>
  <si>
    <t>中学生</t>
    <rPh sb="0" eb="3">
      <t>チュウガクセイ</t>
    </rPh>
    <phoneticPr fontId="2"/>
  </si>
  <si>
    <t>東大阪　花子</t>
    <rPh sb="0" eb="1">
      <t>ヒガシ</t>
    </rPh>
    <rPh sb="1" eb="3">
      <t>オオサカ</t>
    </rPh>
    <rPh sb="4" eb="6">
      <t>ハナコ</t>
    </rPh>
    <phoneticPr fontId="2"/>
  </si>
  <si>
    <t>参加申込人数　計</t>
    <rPh sb="0" eb="2">
      <t>サンカ</t>
    </rPh>
    <rPh sb="2" eb="4">
      <t>モウシコミ</t>
    </rPh>
    <rPh sb="4" eb="6">
      <t>ニンズウ</t>
    </rPh>
    <rPh sb="7" eb="8">
      <t>ケイ</t>
    </rPh>
    <phoneticPr fontId="2"/>
  </si>
  <si>
    <t>金額　計</t>
    <rPh sb="0" eb="2">
      <t>キンガク</t>
    </rPh>
    <rPh sb="3" eb="4">
      <t>ケイ</t>
    </rPh>
    <phoneticPr fontId="2"/>
  </si>
  <si>
    <t>氏　名</t>
    <rPh sb="0" eb="1">
      <t>シ</t>
    </rPh>
    <rPh sb="2" eb="3">
      <t>メイ</t>
    </rPh>
    <phoneticPr fontId="2"/>
  </si>
  <si>
    <t>競技役員名</t>
    <rPh sb="0" eb="2">
      <t>キョウギ</t>
    </rPh>
    <rPh sb="2" eb="4">
      <t>ヤクイン</t>
    </rPh>
    <rPh sb="4" eb="5">
      <t>メイ</t>
    </rPh>
    <phoneticPr fontId="2"/>
  </si>
  <si>
    <t>↑※当日競技役員（監察員）としてご協力いただける方の名前をお願いします。</t>
    <rPh sb="2" eb="4">
      <t>トウジツ</t>
    </rPh>
    <rPh sb="4" eb="6">
      <t>キョウギ</t>
    </rPh>
    <rPh sb="6" eb="8">
      <t>ヤクイン</t>
    </rPh>
    <rPh sb="9" eb="11">
      <t>カンサツ</t>
    </rPh>
    <rPh sb="11" eb="12">
      <t>イン</t>
    </rPh>
    <rPh sb="17" eb="19">
      <t>キョウリョク</t>
    </rPh>
    <rPh sb="24" eb="25">
      <t>カタ</t>
    </rPh>
    <rPh sb="26" eb="28">
      <t>ナマエ</t>
    </rPh>
    <rPh sb="30" eb="31">
      <t>ネガ</t>
    </rPh>
    <phoneticPr fontId="2"/>
  </si>
  <si>
    <r>
      <t xml:space="preserve">グループ
</t>
    </r>
    <r>
      <rPr>
        <sz val="8"/>
        <rFont val="ＭＳ Ｐゴシック"/>
        <family val="3"/>
        <charset val="128"/>
      </rPr>
      <t>※自動で入力されます</t>
    </r>
    <rPh sb="6" eb="8">
      <t>ジドウ</t>
    </rPh>
    <rPh sb="9" eb="11">
      <t>ニュウリョク</t>
    </rPh>
    <phoneticPr fontId="2"/>
  </si>
  <si>
    <r>
      <t xml:space="preserve">ゼッケン
</t>
    </r>
    <r>
      <rPr>
        <sz val="8"/>
        <rFont val="ＭＳ Ｐゴシック"/>
        <family val="3"/>
        <charset val="128"/>
      </rPr>
      <t>※空欄のこと</t>
    </r>
    <rPh sb="6" eb="8">
      <t>クウラン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</si>
  <si>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</si>
  <si>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緊急連絡先（携帯）</t>
    <rPh sb="0" eb="2">
      <t>キンキュウ</t>
    </rPh>
    <rPh sb="2" eb="5">
      <t>レンラクサキ</t>
    </rPh>
    <rPh sb="6" eb="8">
      <t>ケイタイ</t>
    </rPh>
    <phoneticPr fontId="2"/>
  </si>
  <si>
    <t>○○　○○</t>
    <phoneticPr fontId="2"/>
  </si>
  <si>
    <t>●●　●●</t>
    <phoneticPr fontId="2"/>
  </si>
  <si>
    <t>Ｌ</t>
  </si>
  <si>
    <t>Tシャツ
サイズ</t>
    <phoneticPr fontId="2"/>
  </si>
  <si>
    <t>●●高等学校</t>
    <rPh sb="2" eb="4">
      <t>コウトウ</t>
    </rPh>
    <rPh sb="4" eb="6">
      <t>ガッコウ</t>
    </rPh>
    <phoneticPr fontId="2"/>
  </si>
  <si>
    <t>△△　△△</t>
    <phoneticPr fontId="2"/>
  </si>
  <si>
    <t>××　××</t>
    <phoneticPr fontId="2"/>
  </si>
  <si>
    <t>■■　■■</t>
    <phoneticPr fontId="2"/>
  </si>
  <si>
    <t>◇　◇◇</t>
    <phoneticPr fontId="2"/>
  </si>
  <si>
    <t>▼▼　▼▼▼</t>
    <phoneticPr fontId="2"/>
  </si>
  <si>
    <t>▲▲　▲▲</t>
    <phoneticPr fontId="2"/>
  </si>
  <si>
    <t>□　□□□</t>
    <phoneticPr fontId="2"/>
  </si>
  <si>
    <t>※※　※※</t>
    <phoneticPr fontId="2"/>
  </si>
  <si>
    <t>111-1111</t>
    <phoneticPr fontId="2"/>
  </si>
  <si>
    <t>荒本北1-2-3</t>
    <rPh sb="0" eb="2">
      <t>アラモト</t>
    </rPh>
    <rPh sb="2" eb="3">
      <t>キタ</t>
    </rPh>
    <phoneticPr fontId="2"/>
  </si>
  <si>
    <t>06-1234-5678</t>
    <phoneticPr fontId="2"/>
  </si>
  <si>
    <t>▽▽　▽▽</t>
    <phoneticPr fontId="2"/>
  </si>
  <si>
    <t>090-1234-5678</t>
    <phoneticPr fontId="2"/>
  </si>
  <si>
    <t>▽▽　▽▽</t>
    <phoneticPr fontId="2"/>
  </si>
  <si>
    <t>※クラブ等の学校単位で参加の場合はこちらを使用してください。</t>
    <rPh sb="4" eb="5">
      <t>トウ</t>
    </rPh>
    <rPh sb="6" eb="8">
      <t>ガッコウ</t>
    </rPh>
    <rPh sb="8" eb="10">
      <t>タンイ</t>
    </rPh>
    <rPh sb="11" eb="13">
      <t>サンカ</t>
    </rPh>
    <rPh sb="14" eb="16">
      <t>バアイ</t>
    </rPh>
    <rPh sb="21" eb="23">
      <t>シヨウ</t>
    </rPh>
    <phoneticPr fontId="2"/>
  </si>
  <si>
    <t>Ｍ</t>
    <phoneticPr fontId="2"/>
  </si>
  <si>
    <t>Ｌ</t>
    <phoneticPr fontId="2"/>
  </si>
  <si>
    <t>XL</t>
    <phoneticPr fontId="2"/>
  </si>
  <si>
    <t>ＸＸＬ</t>
    <phoneticPr fontId="2"/>
  </si>
  <si>
    <t>ＸＬ</t>
    <phoneticPr fontId="2"/>
  </si>
  <si>
    <t>ＸＬ</t>
  </si>
  <si>
    <t>ＸＸＬ</t>
  </si>
  <si>
    <t>⑨一般女子・２ｋｍ</t>
    <rPh sb="1" eb="3">
      <t>イッパン</t>
    </rPh>
    <rPh sb="3" eb="5">
      <t>ジョシ</t>
    </rPh>
    <phoneticPr fontId="2"/>
  </si>
  <si>
    <t>⑩一般女子・３ｋｍ</t>
    <phoneticPr fontId="2"/>
  </si>
  <si>
    <t>⑪高校女子・２ｋｍ</t>
    <rPh sb="1" eb="3">
      <t>コウコウ</t>
    </rPh>
    <rPh sb="3" eb="5">
      <t>ジョシ</t>
    </rPh>
    <phoneticPr fontId="2"/>
  </si>
  <si>
    <t>⑫高校女子・３ｋｍ</t>
    <rPh sb="1" eb="3">
      <t>コウコウ</t>
    </rPh>
    <rPh sb="3" eb="5">
      <t>ジョシ</t>
    </rPh>
    <phoneticPr fontId="2"/>
  </si>
  <si>
    <t>⑬中学女子2・3年・２ｋｍ</t>
    <phoneticPr fontId="2"/>
  </si>
  <si>
    <t>⑭中学女子1年・２ｋｍ</t>
    <phoneticPr fontId="2"/>
  </si>
  <si>
    <t>※青色セルには計算式が入っているため入力しないでください！！</t>
    <rPh sb="1" eb="3">
      <t>アオイロ</t>
    </rPh>
    <rPh sb="7" eb="10">
      <t>ケイサンシキ</t>
    </rPh>
    <rPh sb="11" eb="12">
      <t>ハイ</t>
    </rPh>
    <rPh sb="18" eb="20">
      <t>ニュウリョク</t>
    </rPh>
    <phoneticPr fontId="2"/>
  </si>
  <si>
    <t>S</t>
    <phoneticPr fontId="2"/>
  </si>
  <si>
    <t>S</t>
    <phoneticPr fontId="2"/>
  </si>
  <si>
    <t>金額</t>
    <rPh sb="0" eb="2">
      <t>キンガク</t>
    </rPh>
    <phoneticPr fontId="2"/>
  </si>
  <si>
    <r>
      <t>第71回クロスカントリー競走大会参加申込一覧</t>
    </r>
    <r>
      <rPr>
        <b/>
        <sz val="11"/>
        <color indexed="10"/>
        <rFont val="ＭＳ Ｐゴシック"/>
        <family val="3"/>
        <charset val="128"/>
      </rPr>
      <t>【学校用】</t>
    </r>
    <rPh sb="0" eb="1">
      <t>ダイ</t>
    </rPh>
    <rPh sb="3" eb="4">
      <t>カイ</t>
    </rPh>
    <rPh sb="12" eb="14">
      <t>キョウソウ</t>
    </rPh>
    <rPh sb="14" eb="16">
      <t>タイカイ</t>
    </rPh>
    <rPh sb="16" eb="18">
      <t>サンカ</t>
    </rPh>
    <rPh sb="18" eb="20">
      <t>モウシコミ</t>
    </rPh>
    <rPh sb="20" eb="22">
      <t>イチラン</t>
    </rPh>
    <rPh sb="23" eb="25">
      <t>ガッコウ</t>
    </rPh>
    <rPh sb="25" eb="26">
      <t>ヨウ</t>
    </rPh>
    <phoneticPr fontId="2"/>
  </si>
  <si>
    <r>
      <t>第72回クロスカントリー競走大会参加申込一覧</t>
    </r>
    <r>
      <rPr>
        <b/>
        <sz val="11"/>
        <color indexed="10"/>
        <rFont val="ＭＳ Ｐゴシック"/>
        <family val="3"/>
        <charset val="128"/>
      </rPr>
      <t>【学校用】</t>
    </r>
    <rPh sb="0" eb="1">
      <t>ダイ</t>
    </rPh>
    <rPh sb="3" eb="4">
      <t>カイ</t>
    </rPh>
    <rPh sb="12" eb="14">
      <t>キョウソウ</t>
    </rPh>
    <rPh sb="14" eb="16">
      <t>タイカイ</t>
    </rPh>
    <rPh sb="16" eb="18">
      <t>サンカ</t>
    </rPh>
    <rPh sb="18" eb="20">
      <t>モウシコミ</t>
    </rPh>
    <rPh sb="20" eb="22">
      <t>イチラン</t>
    </rPh>
    <rPh sb="23" eb="25">
      <t>ガッコウ</t>
    </rPh>
    <rPh sb="25" eb="2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</si>
</sst>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&quot;人&quot;"/>
    <numFmt numFmtId="177" formatCode="#,##0\ &quot;円&quot;"/>
    <numFmt numFmtId="178" formatCode="#,##0\ &quot;枚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38" fontId="3" fillId="0" borderId="0" xfId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Fill="1" applyBorder="1"/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38" fontId="3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3" fillId="0" borderId="1" xfId="2" applyFont="1" applyFill="1" applyBorder="1" applyAlignment="1">
      <alignment horizontal="center"/>
    </xf>
    <xf numFmtId="38" fontId="3" fillId="0" borderId="3" xfId="1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6" fillId="0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9" xfId="0" applyFont="1" applyFill="1" applyBorder="1">
      <alignment vertical="center"/>
    </xf>
    <xf numFmtId="178" fontId="3" fillId="2" borderId="10" xfId="0" applyNumberFormat="1" applyFont="1" applyFill="1" applyBorder="1">
      <alignment vertical="center"/>
    </xf>
    <xf numFmtId="178" fontId="3" fillId="2" borderId="11" xfId="0" applyNumberFormat="1" applyFont="1" applyFill="1" applyBorder="1">
      <alignment vertical="center"/>
    </xf>
    <xf numFmtId="178" fontId="3" fillId="2" borderId="12" xfId="0" applyNumberFormat="1" applyFont="1" applyFill="1" applyBorder="1">
      <alignment vertical="center"/>
    </xf>
    <xf numFmtId="176" fontId="6" fillId="2" borderId="10" xfId="0" applyNumberFormat="1" applyFont="1" applyFill="1" applyBorder="1">
      <alignment vertical="center"/>
    </xf>
    <xf numFmtId="177" fontId="6" fillId="2" borderId="12" xfId="0" applyNumberFormat="1" applyFont="1" applyFill="1" applyBorder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38" fontId="3" fillId="3" borderId="13" xfId="1" applyFont="1" applyFill="1" applyBorder="1">
      <alignment vertical="center"/>
    </xf>
    <xf numFmtId="0" fontId="8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178" fontId="3" fillId="2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38" fontId="3" fillId="2" borderId="2" xfId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1200149</xdr:colOff>
      <xdr:row>22</xdr:row>
      <xdr:rowOff>247649</xdr:rowOff>
    </xdr:from>
    <xdr:to>
      <xdr:col>4</xdr:col>
      <xdr:colOff>238125</xdr:colOff>
      <xdr:row>31</xdr:row>
      <xdr:rowOff>133350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 flipV="1">
          <a:off x="1914524" y="5924549"/>
          <a:ext cx="1190626" cy="2114551"/>
        </a:xfrm>
        <a:prstGeom prst="borderCallout1">
          <a:avLst>
            <a:gd name="adj1" fmla="val 47917"/>
            <a:gd name="adj2" fmla="val 100622"/>
            <a:gd name="adj3" fmla="val -31204"/>
            <a:gd name="adj4" fmla="val 202925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ｸﾞﾙｰﾌﾟ№はリストより選択し、昇順でまとめて入力してください。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ここを入力すると自動的に右側のグループに反映されます。</a:t>
          </a:r>
        </a:p>
      </xdr:txBody>
    </xdr:sp>
    <xdr:clientData/>
  </xdr:twoCellAnchor>
  <xdr:twoCellAnchor>
    <xdr:from>
      <xdr:col>7</xdr:col>
      <xdr:colOff>76201</xdr:colOff>
      <xdr:row>23</xdr:row>
      <xdr:rowOff>19050</xdr:rowOff>
    </xdr:from>
    <xdr:to>
      <xdr:col>8</xdr:col>
      <xdr:colOff>371475</xdr:colOff>
      <xdr:row>26</xdr:row>
      <xdr:rowOff>152400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 flipV="1">
          <a:off x="4648201" y="5943600"/>
          <a:ext cx="1333499" cy="876300"/>
        </a:xfrm>
        <a:prstGeom prst="borderCallout1">
          <a:avLst>
            <a:gd name="adj1" fmla="val 1178"/>
            <a:gd name="adj2" fmla="val 67765"/>
            <a:gd name="adj3" fmla="val -58606"/>
            <a:gd name="adj4" fmla="val 86752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学校名～申込責任者は、必ず全て入力してください。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9524</xdr:colOff>
      <xdr:row>22</xdr:row>
      <xdr:rowOff>247649</xdr:rowOff>
    </xdr:from>
    <xdr:to>
      <xdr:col>13</xdr:col>
      <xdr:colOff>714374</xdr:colOff>
      <xdr:row>26</xdr:row>
      <xdr:rowOff>28574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 flipV="1">
          <a:off x="9867899" y="5924549"/>
          <a:ext cx="1333500" cy="771525"/>
        </a:xfrm>
        <a:prstGeom prst="borderCallout1">
          <a:avLst>
            <a:gd name="adj1" fmla="val -2314"/>
            <a:gd name="adj2" fmla="val 65821"/>
            <a:gd name="adj3" fmla="val -62577"/>
            <a:gd name="adj4" fmla="val 5899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金額はリストより選択してください。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428625</xdr:colOff>
      <xdr:row>22</xdr:row>
      <xdr:rowOff>247649</xdr:rowOff>
    </xdr:from>
    <xdr:to>
      <xdr:col>6</xdr:col>
      <xdr:colOff>266699</xdr:colOff>
      <xdr:row>26</xdr:row>
      <xdr:rowOff>28574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 flipV="1">
          <a:off x="3295650" y="5924549"/>
          <a:ext cx="1162049" cy="771525"/>
        </a:xfrm>
        <a:prstGeom prst="borderCallout1">
          <a:avLst>
            <a:gd name="adj1" fmla="val -2314"/>
            <a:gd name="adj2" fmla="val 65821"/>
            <a:gd name="adj3" fmla="val -63812"/>
            <a:gd name="adj4" fmla="val 45062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Ｔシャツサイズはリストより選択してください。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866774</xdr:colOff>
      <xdr:row>5</xdr:row>
      <xdr:rowOff>85724</xdr:rowOff>
    </xdr:from>
    <xdr:to>
      <xdr:col>13</xdr:col>
      <xdr:colOff>723899</xdr:colOff>
      <xdr:row>8</xdr:row>
      <xdr:rowOff>114299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0800000" flipV="1">
          <a:off x="9734549" y="1323974"/>
          <a:ext cx="1476375" cy="771525"/>
        </a:xfrm>
        <a:prstGeom prst="borderCallout1">
          <a:avLst>
            <a:gd name="adj1" fmla="val -2314"/>
            <a:gd name="adj2" fmla="val 65821"/>
            <a:gd name="adj3" fmla="val -46527"/>
            <a:gd name="adj4" fmla="val 5899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人数と金額は自動で表記されます。必ず確認してください。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314323</xdr:colOff>
      <xdr:row>5</xdr:row>
      <xdr:rowOff>161924</xdr:rowOff>
    </xdr:from>
    <xdr:to>
      <xdr:col>11</xdr:col>
      <xdr:colOff>104774</xdr:colOff>
      <xdr:row>8</xdr:row>
      <xdr:rowOff>190499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 flipV="1">
          <a:off x="7258048" y="1400174"/>
          <a:ext cx="1714501" cy="771525"/>
        </a:xfrm>
        <a:prstGeom prst="borderCallout1">
          <a:avLst>
            <a:gd name="adj1" fmla="val -2314"/>
            <a:gd name="adj2" fmla="val 65821"/>
            <a:gd name="adj3" fmla="val -26774"/>
            <a:gd name="adj4" fmla="val 12028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Ｔシャツ枚数はサイズごとに自動で表記されます。必ず確認してください。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190494</xdr:colOff>
      <xdr:row>0</xdr:row>
      <xdr:rowOff>76200</xdr:rowOff>
    </xdr:from>
    <xdr:to>
      <xdr:col>7</xdr:col>
      <xdr:colOff>247649</xdr:colOff>
      <xdr:row>8</xdr:row>
      <xdr:rowOff>180975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0800000" flipV="1">
          <a:off x="3905244" y="76200"/>
          <a:ext cx="914405" cy="2085975"/>
        </a:xfrm>
        <a:prstGeom prst="borderCallout1">
          <a:avLst>
            <a:gd name="adj1" fmla="val 47069"/>
            <a:gd name="adj2" fmla="val 101377"/>
            <a:gd name="adj3" fmla="val 45459"/>
            <a:gd name="adj4" fmla="val 162295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</a:rPr>
            <a:t>緊急連絡用です。学校の電話番号以外で、申込責任者と連絡のとれる番号をお願いします。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247651</xdr:colOff>
      <xdr:row>23</xdr:row>
      <xdr:rowOff>9525</xdr:rowOff>
    </xdr:from>
    <xdr:to>
      <xdr:col>10</xdr:col>
      <xdr:colOff>914400</xdr:colOff>
      <xdr:row>26</xdr:row>
      <xdr:rowOff>142875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0800000" flipV="1">
          <a:off x="6524626" y="5934075"/>
          <a:ext cx="1333499" cy="876300"/>
        </a:xfrm>
        <a:prstGeom prst="borderCallout1">
          <a:avLst>
            <a:gd name="adj1" fmla="val 47917"/>
            <a:gd name="adj2" fmla="val 100622"/>
            <a:gd name="adj3" fmla="val -56432"/>
            <a:gd name="adj4" fmla="val 128180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数字は半角で入力してください。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142875</xdr:colOff>
      <xdr:row>20</xdr:row>
      <xdr:rowOff>238126</xdr:rowOff>
    </xdr:from>
    <xdr:to>
      <xdr:col>10</xdr:col>
      <xdr:colOff>323850</xdr:colOff>
      <xdr:row>23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7086600" y="5419726"/>
          <a:ext cx="180975" cy="504824"/>
        </a:xfrm>
        <a:prstGeom prst="line">
          <a:avLst/>
        </a:prstGeom>
        <a:ln w="25400">
          <a:solidFill>
            <a:schemeClr val="accent6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923925</xdr:colOff>
      <xdr:row>21</xdr:row>
      <xdr:rowOff>9525</xdr:rowOff>
    </xdr:from>
    <xdr:to>
      <xdr:col>11</xdr:col>
      <xdr:colOff>114300</xdr:colOff>
      <xdr:row>23</xdr:row>
      <xdr:rowOff>228600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7867650" y="5438775"/>
          <a:ext cx="1114425" cy="714375"/>
        </a:xfrm>
        <a:prstGeom prst="line">
          <a:avLst/>
        </a:prstGeom>
        <a:ln w="25400">
          <a:solidFill>
            <a:schemeClr val="accent6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628651</xdr:colOff>
      <xdr:row>0</xdr:row>
      <xdr:rowOff>0</xdr:rowOff>
    </xdr:from>
    <xdr:to>
      <xdr:col>13</xdr:col>
      <xdr:colOff>742950</xdr:colOff>
      <xdr:row>1</xdr:row>
      <xdr:rowOff>142875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496426" y="0"/>
          <a:ext cx="173354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800" b="1">
              <a:latin typeface="HG丸ｺﾞｼｯｸM-PRO" pitchFamily="50" charset="-128"/>
              <a:ea typeface="HG丸ｺﾞｼｯｸM-PRO" pitchFamily="50" charset="-128"/>
            </a:rPr>
            <a:t>学校用申込書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619125</xdr:colOff>
      <xdr:row>0</xdr:row>
      <xdr:rowOff>9525</xdr:rowOff>
    </xdr:from>
    <xdr:to>
      <xdr:col>13</xdr:col>
      <xdr:colOff>733424</xdr:colOff>
      <xdr:row>1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486900" y="9525"/>
          <a:ext cx="173354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800" b="1">
              <a:latin typeface="HG丸ｺﾞｼｯｸM-PRO" pitchFamily="50" charset="-128"/>
              <a:ea typeface="HG丸ｺﾞｼｯｸM-PRO" pitchFamily="50" charset="-128"/>
            </a:rPr>
            <a:t>学校用申込書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S61"/>
  <sheetViews>
    <sheetView view="pageBreakPreview" zoomScaleNormal="85" zoomScaleSheetLayoutView="100" workbookViewId="0">
      <pane xSplit="1" ySplit="10" topLeftCell="B11" activePane="bottomRight" state="frozen"/>
      <selection activeCell="E18" sqref="E18"/>
      <selection pane="topRight" activeCell="E18" sqref="E18"/>
      <selection pane="bottomLeft" activeCell="E18" sqref="E18"/>
      <selection pane="bottomRight" activeCell="K3" sqref="K3"/>
    </sheetView>
  </sheetViews>
  <sheetFormatPr defaultRowHeight="12" x14ac:dyDescent="0.15"/>
  <cols>
    <col min="1" max="1" width="5" style="1" bestFit="1" customWidth="1"/>
    <col min="2" max="2" width="4.375" style="1" bestFit="1" customWidth="1"/>
    <col min="3" max="3" width="19.25" style="1" bestFit="1" customWidth="1"/>
    <col min="4" max="4" width="9" style="1" customWidth="1"/>
    <col min="5" max="5" width="11.125" style="1" customWidth="1"/>
    <col min="6" max="6" width="6.25" style="2" customWidth="1"/>
    <col min="7" max="7" width="5" style="1" customWidth="1"/>
    <col min="8" max="8" width="13.625" style="1" customWidth="1"/>
    <col min="9" max="10" width="8.75" style="1" customWidth="1"/>
    <col min="11" max="11" width="25.25" style="1" customWidth="1"/>
    <col min="12" max="12" width="13" style="1" customWidth="1"/>
    <col min="13" max="13" width="8.25" style="3" customWidth="1"/>
    <col min="14" max="14" width="11.875" style="1" customWidth="1"/>
    <col min="15" max="15" width="4.875" style="1" customWidth="1"/>
    <col min="16" max="16" width="19.25" style="1" bestFit="1" customWidth="1"/>
    <col min="17" max="17" width="5.375" style="1" bestFit="1" customWidth="1"/>
    <col min="18" max="18" width="10.125" style="1" bestFit="1" customWidth="1"/>
    <col min="19" max="19" width="4.875" style="1" customWidth="1"/>
    <col min="20" max="16384" width="9" style="1"/>
  </cols>
  <sheetData>
    <row r="1" spans="1:19" ht="19.5" customHeight="1" x14ac:dyDescent="0.15">
      <c r="A1" s="20" t="s">
        <v>92</v>
      </c>
    </row>
    <row r="2" spans="1:19" ht="19.5" customHeight="1" thickBot="1" x14ac:dyDescent="0.2">
      <c r="A2" s="1" t="s">
        <v>74</v>
      </c>
    </row>
    <row r="3" spans="1:19" ht="19.5" customHeight="1" x14ac:dyDescent="0.15">
      <c r="C3" s="28" t="s">
        <v>53</v>
      </c>
      <c r="D3" s="52" t="s">
        <v>73</v>
      </c>
      <c r="E3" s="53"/>
      <c r="H3" s="62" t="s">
        <v>58</v>
      </c>
      <c r="I3" s="30" t="s">
        <v>75</v>
      </c>
      <c r="J3" s="33">
        <f>COUNTIF($F$12:$F$61,I3)</f>
        <v>5</v>
      </c>
      <c r="L3" s="58" t="s">
        <v>46</v>
      </c>
      <c r="M3" s="59"/>
      <c r="N3" s="36">
        <f>COUNTA(E12:E61)</f>
        <v>10</v>
      </c>
    </row>
    <row r="4" spans="1:19" ht="19.5" customHeight="1" thickBot="1" x14ac:dyDescent="0.2">
      <c r="C4" s="29" t="s">
        <v>54</v>
      </c>
      <c r="D4" s="56" t="s">
        <v>72</v>
      </c>
      <c r="E4" s="57"/>
      <c r="H4" s="63"/>
      <c r="I4" s="31" t="s">
        <v>76</v>
      </c>
      <c r="J4" s="34">
        <f>COUNTIF($F$12:$F$61,I4)</f>
        <v>2</v>
      </c>
      <c r="L4" s="60" t="s">
        <v>47</v>
      </c>
      <c r="M4" s="61"/>
      <c r="N4" s="37">
        <f>SUM(M12:M61)</f>
        <v>15000</v>
      </c>
    </row>
    <row r="5" spans="1:19" ht="19.5" customHeight="1" thickBot="1" x14ac:dyDescent="0.2">
      <c r="H5" s="63"/>
      <c r="I5" s="31" t="s">
        <v>77</v>
      </c>
      <c r="J5" s="34">
        <f>COUNTIF($F$12:$F$61,I5)</f>
        <v>0</v>
      </c>
    </row>
    <row r="6" spans="1:19" ht="19.5" customHeight="1" x14ac:dyDescent="0.15">
      <c r="C6" s="65" t="s">
        <v>49</v>
      </c>
      <c r="D6" s="66"/>
      <c r="E6" s="52"/>
      <c r="F6" s="53"/>
      <c r="H6" s="63"/>
      <c r="I6" s="31" t="s">
        <v>78</v>
      </c>
      <c r="J6" s="34">
        <f>COUNTIF($F$12:$F$61,I6)</f>
        <v>1</v>
      </c>
    </row>
    <row r="7" spans="1:19" ht="19.5" customHeight="1" thickBot="1" x14ac:dyDescent="0.2">
      <c r="C7" s="67"/>
      <c r="D7" s="68"/>
      <c r="E7" s="54"/>
      <c r="F7" s="55"/>
      <c r="G7" s="24"/>
      <c r="H7" s="64"/>
      <c r="I7" s="32" t="s">
        <v>11</v>
      </c>
      <c r="J7" s="35">
        <f>SUM(J3:J6)</f>
        <v>8</v>
      </c>
    </row>
    <row r="8" spans="1:19" ht="19.5" customHeight="1" thickBot="1" x14ac:dyDescent="0.2">
      <c r="C8" s="69"/>
      <c r="D8" s="70"/>
      <c r="E8" s="56"/>
      <c r="F8" s="57"/>
      <c r="G8" s="24"/>
    </row>
    <row r="9" spans="1:19" ht="19.5" customHeight="1" x14ac:dyDescent="0.15">
      <c r="C9" s="24" t="s">
        <v>50</v>
      </c>
      <c r="G9" s="24"/>
    </row>
    <row r="10" spans="1:19" ht="35.25" customHeight="1" x14ac:dyDescent="0.15">
      <c r="A10" s="23" t="s">
        <v>20</v>
      </c>
      <c r="B10" s="4" t="s">
        <v>18</v>
      </c>
      <c r="C10" s="25" t="s">
        <v>51</v>
      </c>
      <c r="D10" s="25" t="s">
        <v>52</v>
      </c>
      <c r="E10" s="4" t="s">
        <v>48</v>
      </c>
      <c r="F10" s="12" t="s">
        <v>30</v>
      </c>
      <c r="G10" s="4" t="s">
        <v>21</v>
      </c>
      <c r="H10" s="4" t="s">
        <v>40</v>
      </c>
      <c r="I10" s="26" t="s">
        <v>22</v>
      </c>
      <c r="J10" s="4" t="s">
        <v>23</v>
      </c>
      <c r="K10" s="4" t="s">
        <v>32</v>
      </c>
      <c r="L10" s="27" t="s">
        <v>33</v>
      </c>
      <c r="M10" s="13" t="s">
        <v>31</v>
      </c>
      <c r="N10" s="4" t="s">
        <v>24</v>
      </c>
      <c r="O10" s="1" t="s">
        <v>18</v>
      </c>
      <c r="P10" s="16" t="s">
        <v>1</v>
      </c>
      <c r="Q10" s="16" t="s">
        <v>19</v>
      </c>
      <c r="R10" s="16" t="s">
        <v>2</v>
      </c>
      <c r="S10" s="16" t="s">
        <v>19</v>
      </c>
    </row>
    <row r="11" spans="1:19" ht="21.75" customHeight="1" x14ac:dyDescent="0.15">
      <c r="A11" s="38" t="s">
        <v>34</v>
      </c>
      <c r="B11" s="39">
        <v>7</v>
      </c>
      <c r="C11" s="39" t="str">
        <f t="shared" ref="C11:C42" si="0">VLOOKUP(B11,$O$12:$P$27,2,1)</f>
        <v>⑦中学男子2・3年・３ｋｍ</v>
      </c>
      <c r="D11" s="40"/>
      <c r="E11" s="41" t="s">
        <v>35</v>
      </c>
      <c r="F11" s="42" t="s">
        <v>42</v>
      </c>
      <c r="G11" s="41">
        <v>2</v>
      </c>
      <c r="H11" s="41" t="s">
        <v>41</v>
      </c>
      <c r="I11" s="43" t="s">
        <v>36</v>
      </c>
      <c r="J11" s="43" t="s">
        <v>37</v>
      </c>
      <c r="K11" s="41" t="s">
        <v>38</v>
      </c>
      <c r="L11" s="44" t="s">
        <v>39</v>
      </c>
      <c r="M11" s="45">
        <v>1000</v>
      </c>
      <c r="N11" s="41" t="s">
        <v>45</v>
      </c>
      <c r="P11" s="5"/>
      <c r="Q11" s="5"/>
      <c r="R11" s="5"/>
      <c r="S11" s="5"/>
    </row>
    <row r="12" spans="1:19" ht="19.5" customHeight="1" x14ac:dyDescent="0.15">
      <c r="A12" s="19">
        <v>1</v>
      </c>
      <c r="B12" s="6">
        <v>5</v>
      </c>
      <c r="C12" s="19" t="str">
        <f t="shared" si="0"/>
        <v>⑤高校男子・３ｋｍ</v>
      </c>
      <c r="D12" s="19"/>
      <c r="E12" s="6" t="s">
        <v>56</v>
      </c>
      <c r="F12" s="7" t="s">
        <v>42</v>
      </c>
      <c r="G12" s="6">
        <v>1</v>
      </c>
      <c r="H12" s="6" t="s">
        <v>59</v>
      </c>
      <c r="I12" s="6" t="s">
        <v>68</v>
      </c>
      <c r="J12" s="6" t="s">
        <v>37</v>
      </c>
      <c r="K12" s="6" t="s">
        <v>69</v>
      </c>
      <c r="L12" s="6" t="s">
        <v>70</v>
      </c>
      <c r="M12" s="8">
        <v>1500</v>
      </c>
      <c r="N12" s="6" t="s">
        <v>71</v>
      </c>
      <c r="O12" s="1">
        <v>1</v>
      </c>
      <c r="P12" s="5" t="s">
        <v>12</v>
      </c>
      <c r="Q12" s="5">
        <f t="shared" ref="Q12:Q27" si="1">COUNTIF($C$12:$C$61,P12)</f>
        <v>0</v>
      </c>
      <c r="R12" s="5" t="s">
        <v>3</v>
      </c>
      <c r="S12" s="5">
        <f>SUM(Q12:Q15)</f>
        <v>0</v>
      </c>
    </row>
    <row r="13" spans="1:19" ht="19.5" customHeight="1" x14ac:dyDescent="0.15">
      <c r="A13" s="19">
        <v>2</v>
      </c>
      <c r="B13" s="6">
        <v>5</v>
      </c>
      <c r="C13" s="19" t="str">
        <f t="shared" si="0"/>
        <v>⑤高校男子・３ｋｍ</v>
      </c>
      <c r="D13" s="19"/>
      <c r="E13" s="6" t="s">
        <v>60</v>
      </c>
      <c r="F13" s="7" t="s">
        <v>42</v>
      </c>
      <c r="G13" s="6">
        <v>1</v>
      </c>
      <c r="H13" s="6" t="s">
        <v>59</v>
      </c>
      <c r="I13" s="6" t="s">
        <v>68</v>
      </c>
      <c r="J13" s="6" t="s">
        <v>37</v>
      </c>
      <c r="K13" s="6" t="s">
        <v>69</v>
      </c>
      <c r="L13" s="6" t="s">
        <v>70</v>
      </c>
      <c r="M13" s="8">
        <v>1500</v>
      </c>
      <c r="N13" s="6" t="s">
        <v>71</v>
      </c>
      <c r="O13" s="1">
        <v>2</v>
      </c>
      <c r="P13" s="5" t="s">
        <v>13</v>
      </c>
      <c r="Q13" s="5">
        <f t="shared" si="1"/>
        <v>0</v>
      </c>
      <c r="R13" s="5" t="s">
        <v>4</v>
      </c>
      <c r="S13" s="5">
        <f>SUM(Q20:Q21)</f>
        <v>0</v>
      </c>
    </row>
    <row r="14" spans="1:19" ht="19.5" customHeight="1" x14ac:dyDescent="0.15">
      <c r="A14" s="19">
        <v>3</v>
      </c>
      <c r="B14" s="6">
        <v>5</v>
      </c>
      <c r="C14" s="19" t="str">
        <f t="shared" si="0"/>
        <v>⑤高校男子・３ｋｍ</v>
      </c>
      <c r="D14" s="19"/>
      <c r="E14" s="6" t="s">
        <v>61</v>
      </c>
      <c r="F14" s="7" t="s">
        <v>57</v>
      </c>
      <c r="G14" s="6">
        <v>1</v>
      </c>
      <c r="H14" s="6" t="s">
        <v>59</v>
      </c>
      <c r="I14" s="6" t="s">
        <v>68</v>
      </c>
      <c r="J14" s="6" t="s">
        <v>37</v>
      </c>
      <c r="K14" s="6" t="s">
        <v>69</v>
      </c>
      <c r="L14" s="6" t="s">
        <v>70</v>
      </c>
      <c r="M14" s="8">
        <v>1500</v>
      </c>
      <c r="N14" s="6" t="s">
        <v>71</v>
      </c>
      <c r="O14" s="1">
        <v>3</v>
      </c>
      <c r="P14" s="5" t="s">
        <v>14</v>
      </c>
      <c r="Q14" s="5">
        <f t="shared" si="1"/>
        <v>0</v>
      </c>
      <c r="R14" s="5" t="s">
        <v>5</v>
      </c>
      <c r="S14" s="5">
        <f>SUM(Q16:Q17)</f>
        <v>10</v>
      </c>
    </row>
    <row r="15" spans="1:19" ht="19.5" customHeight="1" x14ac:dyDescent="0.15">
      <c r="A15" s="19">
        <v>4</v>
      </c>
      <c r="B15" s="6">
        <v>5</v>
      </c>
      <c r="C15" s="19" t="str">
        <f t="shared" si="0"/>
        <v>⑤高校男子・３ｋｍ</v>
      </c>
      <c r="D15" s="19"/>
      <c r="E15" s="6" t="s">
        <v>62</v>
      </c>
      <c r="F15" s="7" t="s">
        <v>42</v>
      </c>
      <c r="G15" s="6">
        <v>1</v>
      </c>
      <c r="H15" s="6" t="s">
        <v>59</v>
      </c>
      <c r="I15" s="6" t="s">
        <v>68</v>
      </c>
      <c r="J15" s="6" t="s">
        <v>37</v>
      </c>
      <c r="K15" s="6" t="s">
        <v>69</v>
      </c>
      <c r="L15" s="6" t="s">
        <v>70</v>
      </c>
      <c r="M15" s="8">
        <v>1500</v>
      </c>
      <c r="N15" s="6" t="s">
        <v>71</v>
      </c>
      <c r="O15" s="1">
        <v>4</v>
      </c>
      <c r="P15" s="5" t="s">
        <v>15</v>
      </c>
      <c r="Q15" s="5">
        <f t="shared" si="1"/>
        <v>0</v>
      </c>
      <c r="R15" s="5" t="s">
        <v>6</v>
      </c>
      <c r="S15" s="5">
        <f>SUM(Q22:Q23)</f>
        <v>0</v>
      </c>
    </row>
    <row r="16" spans="1:19" ht="19.5" customHeight="1" x14ac:dyDescent="0.15">
      <c r="A16" s="19">
        <v>5</v>
      </c>
      <c r="B16" s="6">
        <v>5</v>
      </c>
      <c r="C16" s="19" t="str">
        <f t="shared" si="0"/>
        <v>⑤高校男子・３ｋｍ</v>
      </c>
      <c r="D16" s="19"/>
      <c r="E16" s="6" t="s">
        <v>63</v>
      </c>
      <c r="F16" s="7" t="s">
        <v>42</v>
      </c>
      <c r="G16" s="6">
        <v>2</v>
      </c>
      <c r="H16" s="6" t="s">
        <v>59</v>
      </c>
      <c r="I16" s="6" t="s">
        <v>68</v>
      </c>
      <c r="J16" s="6" t="s">
        <v>37</v>
      </c>
      <c r="K16" s="6" t="s">
        <v>69</v>
      </c>
      <c r="L16" s="6" t="s">
        <v>70</v>
      </c>
      <c r="M16" s="8">
        <v>1500</v>
      </c>
      <c r="N16" s="6" t="s">
        <v>71</v>
      </c>
      <c r="O16" s="1">
        <v>5</v>
      </c>
      <c r="P16" s="5" t="s">
        <v>7</v>
      </c>
      <c r="Q16" s="5">
        <f t="shared" si="1"/>
        <v>6</v>
      </c>
      <c r="R16" s="5" t="s">
        <v>8</v>
      </c>
      <c r="S16" s="5">
        <f>SUM(Q18:Q19)</f>
        <v>0</v>
      </c>
    </row>
    <row r="17" spans="1:19" ht="19.5" customHeight="1" x14ac:dyDescent="0.15">
      <c r="A17" s="19">
        <v>6</v>
      </c>
      <c r="B17" s="6">
        <v>5</v>
      </c>
      <c r="C17" s="19" t="str">
        <f t="shared" si="0"/>
        <v>⑤高校男子・３ｋｍ</v>
      </c>
      <c r="D17" s="19"/>
      <c r="E17" s="6" t="s">
        <v>64</v>
      </c>
      <c r="F17" s="7" t="s">
        <v>57</v>
      </c>
      <c r="G17" s="6">
        <v>2</v>
      </c>
      <c r="H17" s="6" t="s">
        <v>59</v>
      </c>
      <c r="I17" s="6" t="s">
        <v>68</v>
      </c>
      <c r="J17" s="6" t="s">
        <v>37</v>
      </c>
      <c r="K17" s="6" t="s">
        <v>69</v>
      </c>
      <c r="L17" s="6" t="s">
        <v>70</v>
      </c>
      <c r="M17" s="8">
        <v>1500</v>
      </c>
      <c r="N17" s="6" t="s">
        <v>71</v>
      </c>
      <c r="O17" s="1">
        <v>6</v>
      </c>
      <c r="P17" s="5" t="s">
        <v>9</v>
      </c>
      <c r="Q17" s="5">
        <f t="shared" si="1"/>
        <v>4</v>
      </c>
      <c r="R17" s="5" t="s">
        <v>10</v>
      </c>
      <c r="S17" s="5">
        <f>SUM(Q24:Q25)</f>
        <v>0</v>
      </c>
    </row>
    <row r="18" spans="1:19" ht="19.5" customHeight="1" x14ac:dyDescent="0.15">
      <c r="A18" s="19">
        <v>7</v>
      </c>
      <c r="B18" s="6">
        <v>6</v>
      </c>
      <c r="C18" s="19" t="str">
        <f t="shared" si="0"/>
        <v>⑥高校男子・５ｋｍ</v>
      </c>
      <c r="D18" s="19"/>
      <c r="E18" s="6" t="s">
        <v>55</v>
      </c>
      <c r="F18" s="7" t="s">
        <v>80</v>
      </c>
      <c r="G18" s="6">
        <v>3</v>
      </c>
      <c r="H18" s="6" t="s">
        <v>59</v>
      </c>
      <c r="I18" s="6" t="s">
        <v>68</v>
      </c>
      <c r="J18" s="6" t="s">
        <v>37</v>
      </c>
      <c r="K18" s="6" t="s">
        <v>69</v>
      </c>
      <c r="L18" s="6" t="s">
        <v>70</v>
      </c>
      <c r="M18" s="8">
        <v>1500</v>
      </c>
      <c r="N18" s="6" t="s">
        <v>71</v>
      </c>
      <c r="O18" s="1">
        <v>7</v>
      </c>
      <c r="P18" s="5" t="s">
        <v>16</v>
      </c>
      <c r="Q18" s="5">
        <f t="shared" si="1"/>
        <v>0</v>
      </c>
      <c r="R18" s="5" t="s">
        <v>11</v>
      </c>
      <c r="S18" s="5">
        <f>SUM(S12:S17)</f>
        <v>10</v>
      </c>
    </row>
    <row r="19" spans="1:19" ht="19.5" customHeight="1" x14ac:dyDescent="0.15">
      <c r="A19" s="19">
        <v>8</v>
      </c>
      <c r="B19" s="6">
        <v>6</v>
      </c>
      <c r="C19" s="19" t="str">
        <f t="shared" si="0"/>
        <v>⑥高校男子・５ｋｍ</v>
      </c>
      <c r="D19" s="19"/>
      <c r="E19" s="6" t="s">
        <v>65</v>
      </c>
      <c r="F19" s="7" t="s">
        <v>42</v>
      </c>
      <c r="G19" s="6">
        <v>3</v>
      </c>
      <c r="H19" s="6" t="s">
        <v>59</v>
      </c>
      <c r="I19" s="6" t="s">
        <v>68</v>
      </c>
      <c r="J19" s="6" t="s">
        <v>37</v>
      </c>
      <c r="K19" s="6" t="s">
        <v>69</v>
      </c>
      <c r="L19" s="6" t="s">
        <v>70</v>
      </c>
      <c r="M19" s="8">
        <v>1500</v>
      </c>
      <c r="N19" s="6" t="s">
        <v>71</v>
      </c>
      <c r="O19" s="1">
        <v>8</v>
      </c>
      <c r="P19" s="5" t="s">
        <v>17</v>
      </c>
      <c r="Q19" s="5">
        <f t="shared" si="1"/>
        <v>0</v>
      </c>
      <c r="R19" s="5"/>
      <c r="S19" s="5"/>
    </row>
    <row r="20" spans="1:19" ht="19.5" customHeight="1" x14ac:dyDescent="0.15">
      <c r="A20" s="19">
        <v>9</v>
      </c>
      <c r="B20" s="6">
        <v>6</v>
      </c>
      <c r="C20" s="19" t="str">
        <f t="shared" si="0"/>
        <v>⑥高校男子・５ｋｍ</v>
      </c>
      <c r="D20" s="19"/>
      <c r="E20" s="6" t="s">
        <v>66</v>
      </c>
      <c r="F20" s="7" t="s">
        <v>80</v>
      </c>
      <c r="G20" s="6">
        <v>3</v>
      </c>
      <c r="H20" s="6" t="s">
        <v>59</v>
      </c>
      <c r="I20" s="6" t="s">
        <v>68</v>
      </c>
      <c r="J20" s="6" t="s">
        <v>37</v>
      </c>
      <c r="K20" s="6" t="s">
        <v>69</v>
      </c>
      <c r="L20" s="6" t="s">
        <v>70</v>
      </c>
      <c r="M20" s="8">
        <v>1500</v>
      </c>
      <c r="N20" s="6" t="s">
        <v>71</v>
      </c>
      <c r="O20" s="1">
        <v>9</v>
      </c>
      <c r="P20" s="5" t="s">
        <v>82</v>
      </c>
      <c r="Q20" s="5">
        <f t="shared" si="1"/>
        <v>0</v>
      </c>
      <c r="R20" s="5"/>
      <c r="S20" s="5"/>
    </row>
    <row r="21" spans="1:19" ht="19.5" customHeight="1" x14ac:dyDescent="0.15">
      <c r="A21" s="19">
        <v>10</v>
      </c>
      <c r="B21" s="6">
        <v>6</v>
      </c>
      <c r="C21" s="19" t="str">
        <f t="shared" si="0"/>
        <v>⑥高校男子・５ｋｍ</v>
      </c>
      <c r="D21" s="19"/>
      <c r="E21" s="6" t="s">
        <v>67</v>
      </c>
      <c r="F21" s="7" t="s">
        <v>81</v>
      </c>
      <c r="G21" s="6">
        <v>3</v>
      </c>
      <c r="H21" s="6" t="s">
        <v>59</v>
      </c>
      <c r="I21" s="6" t="s">
        <v>68</v>
      </c>
      <c r="J21" s="6" t="s">
        <v>37</v>
      </c>
      <c r="K21" s="6" t="s">
        <v>69</v>
      </c>
      <c r="L21" s="6" t="s">
        <v>70</v>
      </c>
      <c r="M21" s="8">
        <v>1500</v>
      </c>
      <c r="N21" s="6" t="s">
        <v>71</v>
      </c>
      <c r="O21" s="1">
        <v>10</v>
      </c>
      <c r="P21" s="5" t="s">
        <v>83</v>
      </c>
      <c r="Q21" s="5">
        <f t="shared" si="1"/>
        <v>0</v>
      </c>
      <c r="R21" s="5"/>
      <c r="S21" s="5"/>
    </row>
    <row r="22" spans="1:19" ht="19.5" customHeight="1" x14ac:dyDescent="0.15">
      <c r="A22" s="19">
        <v>11</v>
      </c>
      <c r="B22" s="6"/>
      <c r="C22" s="19" t="e">
        <f t="shared" si="0"/>
        <v>#N/A</v>
      </c>
      <c r="D22" s="19"/>
      <c r="E22" s="6"/>
      <c r="F22" s="7"/>
      <c r="G22" s="6"/>
      <c r="H22" s="6"/>
      <c r="I22" s="6"/>
      <c r="J22" s="6"/>
      <c r="K22" s="6"/>
      <c r="L22" s="6"/>
      <c r="M22" s="8"/>
      <c r="N22" s="6"/>
      <c r="O22" s="1">
        <v>11</v>
      </c>
      <c r="P22" s="5" t="s">
        <v>84</v>
      </c>
      <c r="Q22" s="5">
        <f t="shared" si="1"/>
        <v>0</v>
      </c>
      <c r="R22" s="5"/>
      <c r="S22" s="5"/>
    </row>
    <row r="23" spans="1:19" ht="19.5" customHeight="1" x14ac:dyDescent="0.15">
      <c r="A23" s="19">
        <v>12</v>
      </c>
      <c r="B23" s="6"/>
      <c r="C23" s="19" t="e">
        <f t="shared" si="0"/>
        <v>#N/A</v>
      </c>
      <c r="D23" s="19"/>
      <c r="E23" s="6"/>
      <c r="F23" s="7"/>
      <c r="G23" s="6"/>
      <c r="H23" s="6"/>
      <c r="I23" s="6"/>
      <c r="J23" s="6"/>
      <c r="K23" s="6"/>
      <c r="L23" s="6"/>
      <c r="M23" s="8"/>
      <c r="N23" s="6"/>
      <c r="O23" s="1">
        <v>12</v>
      </c>
      <c r="P23" s="5" t="s">
        <v>85</v>
      </c>
      <c r="Q23" s="5">
        <f t="shared" si="1"/>
        <v>0</v>
      </c>
      <c r="R23" s="5"/>
      <c r="S23" s="5"/>
    </row>
    <row r="24" spans="1:19" ht="19.5" customHeight="1" x14ac:dyDescent="0.15">
      <c r="A24" s="19">
        <v>13</v>
      </c>
      <c r="B24" s="6"/>
      <c r="C24" s="19" t="e">
        <f t="shared" si="0"/>
        <v>#N/A</v>
      </c>
      <c r="D24" s="19"/>
      <c r="E24" s="6"/>
      <c r="F24" s="7"/>
      <c r="G24" s="6"/>
      <c r="H24" s="6"/>
      <c r="I24" s="6"/>
      <c r="J24" s="6"/>
      <c r="K24" s="6"/>
      <c r="L24" s="6"/>
      <c r="M24" s="8"/>
      <c r="N24" s="6"/>
      <c r="O24" s="1">
        <v>13</v>
      </c>
      <c r="P24" s="5" t="s">
        <v>86</v>
      </c>
      <c r="Q24" s="5">
        <f t="shared" si="1"/>
        <v>0</v>
      </c>
      <c r="R24" s="5"/>
      <c r="S24" s="5"/>
    </row>
    <row r="25" spans="1:19" ht="19.5" customHeight="1" x14ac:dyDescent="0.15">
      <c r="A25" s="19">
        <v>14</v>
      </c>
      <c r="B25" s="6"/>
      <c r="C25" s="19" t="e">
        <f t="shared" si="0"/>
        <v>#N/A</v>
      </c>
      <c r="D25" s="19"/>
      <c r="E25" s="6"/>
      <c r="F25" s="7"/>
      <c r="G25" s="6"/>
      <c r="H25" s="6"/>
      <c r="I25" s="6"/>
      <c r="J25" s="6"/>
      <c r="K25" s="6"/>
      <c r="L25" s="6"/>
      <c r="M25" s="8"/>
      <c r="N25" s="6"/>
      <c r="O25" s="1">
        <v>14</v>
      </c>
      <c r="P25" s="5" t="s">
        <v>87</v>
      </c>
      <c r="Q25" s="5">
        <f t="shared" si="1"/>
        <v>0</v>
      </c>
      <c r="R25" s="5"/>
      <c r="S25" s="5"/>
    </row>
    <row r="26" spans="1:19" ht="19.5" customHeight="1" x14ac:dyDescent="0.15">
      <c r="A26" s="19">
        <v>15</v>
      </c>
      <c r="B26" s="6"/>
      <c r="C26" s="19" t="e">
        <f t="shared" si="0"/>
        <v>#N/A</v>
      </c>
      <c r="D26" s="19"/>
      <c r="E26" s="6"/>
      <c r="F26" s="7"/>
      <c r="G26" s="6"/>
      <c r="H26" s="6"/>
      <c r="I26" s="6"/>
      <c r="J26" s="6"/>
      <c r="K26" s="6"/>
      <c r="L26" s="6"/>
      <c r="M26" s="8"/>
      <c r="N26" s="6"/>
      <c r="O26" s="1">
        <v>15</v>
      </c>
      <c r="P26" s="5"/>
      <c r="Q26" s="5">
        <f t="shared" si="1"/>
        <v>0</v>
      </c>
      <c r="R26" s="5"/>
      <c r="S26" s="5"/>
    </row>
    <row r="27" spans="1:19" ht="19.5" customHeight="1" x14ac:dyDescent="0.15">
      <c r="A27" s="19">
        <v>16</v>
      </c>
      <c r="B27" s="6"/>
      <c r="C27" s="19" t="e">
        <f t="shared" si="0"/>
        <v>#N/A</v>
      </c>
      <c r="D27" s="19"/>
      <c r="E27" s="6"/>
      <c r="F27" s="7"/>
      <c r="G27" s="6"/>
      <c r="H27" s="6"/>
      <c r="I27" s="6"/>
      <c r="J27" s="6"/>
      <c r="K27" s="6"/>
      <c r="L27" s="6"/>
      <c r="M27" s="8"/>
      <c r="N27" s="6"/>
      <c r="O27" s="1">
        <v>16</v>
      </c>
      <c r="P27" s="5"/>
      <c r="Q27" s="5">
        <f t="shared" si="1"/>
        <v>0</v>
      </c>
      <c r="R27" s="5"/>
      <c r="S27" s="5"/>
    </row>
    <row r="28" spans="1:19" ht="19.5" customHeight="1" x14ac:dyDescent="0.15">
      <c r="A28" s="19">
        <v>17</v>
      </c>
      <c r="B28" s="6"/>
      <c r="C28" s="19" t="e">
        <f t="shared" si="0"/>
        <v>#N/A</v>
      </c>
      <c r="D28" s="19"/>
      <c r="E28" s="6"/>
      <c r="F28" s="7"/>
      <c r="G28" s="6"/>
      <c r="H28" s="6"/>
      <c r="I28" s="6"/>
      <c r="J28" s="6"/>
      <c r="K28" s="6"/>
      <c r="L28" s="6"/>
      <c r="M28" s="8"/>
      <c r="N28" s="6"/>
      <c r="P28" s="5" t="s">
        <v>11</v>
      </c>
      <c r="Q28" s="5">
        <f>SUM(Q12:Q27)</f>
        <v>10</v>
      </c>
      <c r="R28" s="5"/>
      <c r="S28" s="5"/>
    </row>
    <row r="29" spans="1:19" ht="19.5" customHeight="1" x14ac:dyDescent="0.15">
      <c r="A29" s="19">
        <v>18</v>
      </c>
      <c r="B29" s="6"/>
      <c r="C29" s="19" t="e">
        <f t="shared" si="0"/>
        <v>#N/A</v>
      </c>
      <c r="D29" s="19"/>
      <c r="E29" s="6"/>
      <c r="F29" s="7"/>
      <c r="G29" s="6"/>
      <c r="H29" s="6"/>
      <c r="I29" s="6"/>
      <c r="J29" s="6"/>
      <c r="K29" s="6"/>
      <c r="L29" s="6"/>
      <c r="M29" s="8"/>
      <c r="N29" s="6"/>
    </row>
    <row r="30" spans="1:19" ht="19.5" customHeight="1" x14ac:dyDescent="0.15">
      <c r="A30" s="19">
        <v>19</v>
      </c>
      <c r="B30" s="6"/>
      <c r="C30" s="19" t="e">
        <f t="shared" si="0"/>
        <v>#N/A</v>
      </c>
      <c r="D30" s="19"/>
      <c r="E30" s="6"/>
      <c r="F30" s="7"/>
      <c r="G30" s="6"/>
      <c r="H30" s="6"/>
      <c r="I30" s="6"/>
      <c r="J30" s="6"/>
      <c r="K30" s="6"/>
      <c r="L30" s="6"/>
      <c r="M30" s="8"/>
      <c r="N30" s="6"/>
    </row>
    <row r="31" spans="1:19" ht="19.5" customHeight="1" x14ac:dyDescent="0.15">
      <c r="A31" s="19">
        <v>20</v>
      </c>
      <c r="B31" s="6"/>
      <c r="C31" s="19" t="e">
        <f t="shared" si="0"/>
        <v>#N/A</v>
      </c>
      <c r="D31" s="19"/>
      <c r="E31" s="6"/>
      <c r="F31" s="7"/>
      <c r="G31" s="6"/>
      <c r="H31" s="6"/>
      <c r="I31" s="6"/>
      <c r="J31" s="6"/>
      <c r="K31" s="6"/>
      <c r="L31" s="6"/>
      <c r="M31" s="8"/>
      <c r="N31" s="6"/>
      <c r="P31" s="4" t="s">
        <v>27</v>
      </c>
      <c r="Q31" s="4" t="s">
        <v>19</v>
      </c>
    </row>
    <row r="32" spans="1:19" ht="19.5" customHeight="1" x14ac:dyDescent="0.15">
      <c r="A32" s="19">
        <v>21</v>
      </c>
      <c r="B32" s="6"/>
      <c r="C32" s="19" t="e">
        <f t="shared" si="0"/>
        <v>#N/A</v>
      </c>
      <c r="D32" s="19"/>
      <c r="E32" s="6"/>
      <c r="F32" s="7"/>
      <c r="G32" s="6"/>
      <c r="H32" s="6"/>
      <c r="I32" s="6"/>
      <c r="J32" s="6"/>
      <c r="K32" s="6"/>
      <c r="L32" s="6"/>
      <c r="M32" s="8"/>
      <c r="N32" s="6"/>
      <c r="P32" s="14" t="s">
        <v>25</v>
      </c>
      <c r="Q32" s="14">
        <f>COUNTIF($F$12:$F$61,P32)</f>
        <v>5</v>
      </c>
    </row>
    <row r="33" spans="1:18" ht="19.5" customHeight="1" x14ac:dyDescent="0.15">
      <c r="A33" s="19">
        <v>22</v>
      </c>
      <c r="B33" s="6"/>
      <c r="C33" s="19" t="e">
        <f t="shared" si="0"/>
        <v>#N/A</v>
      </c>
      <c r="D33" s="19"/>
      <c r="E33" s="6"/>
      <c r="F33" s="7"/>
      <c r="G33" s="6"/>
      <c r="H33" s="6"/>
      <c r="I33" s="6"/>
      <c r="J33" s="6"/>
      <c r="K33" s="6"/>
      <c r="L33" s="6"/>
      <c r="M33" s="8"/>
      <c r="N33" s="6"/>
      <c r="P33" s="14" t="s">
        <v>26</v>
      </c>
      <c r="Q33" s="14">
        <f>COUNTIF($F$12:$F$61,P33)</f>
        <v>2</v>
      </c>
    </row>
    <row r="34" spans="1:18" ht="19.5" customHeight="1" x14ac:dyDescent="0.15">
      <c r="A34" s="19">
        <v>23</v>
      </c>
      <c r="B34" s="6"/>
      <c r="C34" s="19" t="e">
        <f t="shared" si="0"/>
        <v>#N/A</v>
      </c>
      <c r="D34" s="19"/>
      <c r="E34" s="6"/>
      <c r="F34" s="7"/>
      <c r="G34" s="6"/>
      <c r="H34" s="6"/>
      <c r="I34" s="6"/>
      <c r="J34" s="6"/>
      <c r="K34" s="6"/>
      <c r="L34" s="6"/>
      <c r="M34" s="8"/>
      <c r="N34" s="6"/>
      <c r="P34" s="14" t="s">
        <v>79</v>
      </c>
      <c r="Q34" s="14">
        <f>COUNTIF($F$12:$F$61,P34)</f>
        <v>2</v>
      </c>
    </row>
    <row r="35" spans="1:18" ht="19.5" customHeight="1" x14ac:dyDescent="0.15">
      <c r="A35" s="19">
        <v>24</v>
      </c>
      <c r="B35" s="6"/>
      <c r="C35" s="19" t="e">
        <f t="shared" si="0"/>
        <v>#N/A</v>
      </c>
      <c r="D35" s="19"/>
      <c r="E35" s="6"/>
      <c r="F35" s="7"/>
      <c r="G35" s="6"/>
      <c r="H35" s="6"/>
      <c r="I35" s="6"/>
      <c r="J35" s="6"/>
      <c r="K35" s="6"/>
      <c r="L35" s="6"/>
      <c r="M35" s="8"/>
      <c r="N35" s="6"/>
      <c r="P35" s="14" t="s">
        <v>78</v>
      </c>
      <c r="Q35" s="14">
        <f>COUNTIF($F$12:$F$61,P35)</f>
        <v>1</v>
      </c>
    </row>
    <row r="36" spans="1:18" ht="19.5" customHeight="1" x14ac:dyDescent="0.15">
      <c r="A36" s="19">
        <v>25</v>
      </c>
      <c r="B36" s="6"/>
      <c r="C36" s="19" t="e">
        <f t="shared" si="0"/>
        <v>#N/A</v>
      </c>
      <c r="D36" s="19"/>
      <c r="E36" s="6"/>
      <c r="F36" s="7"/>
      <c r="G36" s="6"/>
      <c r="H36" s="6"/>
      <c r="I36" s="6"/>
      <c r="J36" s="6"/>
      <c r="K36" s="6"/>
      <c r="L36" s="6"/>
      <c r="M36" s="8"/>
      <c r="N36" s="6"/>
      <c r="P36" s="14" t="s">
        <v>11</v>
      </c>
      <c r="Q36" s="14">
        <f>SUM(Q32:Q35)</f>
        <v>10</v>
      </c>
    </row>
    <row r="37" spans="1:18" ht="19.5" customHeight="1" x14ac:dyDescent="0.15">
      <c r="A37" s="19">
        <v>26</v>
      </c>
      <c r="B37" s="6"/>
      <c r="C37" s="19" t="e">
        <f t="shared" si="0"/>
        <v>#N/A</v>
      </c>
      <c r="D37" s="19"/>
      <c r="E37" s="6"/>
      <c r="F37" s="7"/>
      <c r="G37" s="6"/>
      <c r="H37" s="6"/>
      <c r="I37" s="6"/>
      <c r="J37" s="6"/>
      <c r="K37" s="6"/>
      <c r="L37" s="6"/>
      <c r="M37" s="8"/>
      <c r="N37" s="6"/>
    </row>
    <row r="38" spans="1:18" ht="19.5" customHeight="1" x14ac:dyDescent="0.15">
      <c r="A38" s="19">
        <v>27</v>
      </c>
      <c r="B38" s="6"/>
      <c r="C38" s="19" t="e">
        <f t="shared" si="0"/>
        <v>#N/A</v>
      </c>
      <c r="D38" s="19"/>
      <c r="E38" s="6"/>
      <c r="F38" s="7"/>
      <c r="G38" s="6"/>
      <c r="H38" s="6"/>
      <c r="I38" s="6"/>
      <c r="J38" s="6"/>
      <c r="K38" s="6"/>
      <c r="L38" s="6"/>
      <c r="M38" s="8"/>
      <c r="N38" s="6"/>
      <c r="P38" s="1" t="s">
        <v>28</v>
      </c>
      <c r="Q38" s="9">
        <f>Q28-Q36</f>
        <v>0</v>
      </c>
      <c r="R38" s="9" t="s">
        <v>29</v>
      </c>
    </row>
    <row r="39" spans="1:18" ht="19.5" customHeight="1" x14ac:dyDescent="0.15">
      <c r="A39" s="19">
        <v>28</v>
      </c>
      <c r="B39" s="6"/>
      <c r="C39" s="19" t="e">
        <f t="shared" si="0"/>
        <v>#N/A</v>
      </c>
      <c r="D39" s="19"/>
      <c r="E39" s="6"/>
      <c r="F39" s="7"/>
      <c r="G39" s="6"/>
      <c r="H39" s="6"/>
      <c r="I39" s="6"/>
      <c r="J39" s="6"/>
      <c r="K39" s="6"/>
      <c r="L39" s="6"/>
      <c r="M39" s="8"/>
      <c r="N39" s="6"/>
    </row>
    <row r="40" spans="1:18" ht="19.5" customHeight="1" x14ac:dyDescent="0.15">
      <c r="A40" s="19">
        <v>29</v>
      </c>
      <c r="B40" s="6"/>
      <c r="C40" s="19" t="e">
        <f t="shared" si="0"/>
        <v>#N/A</v>
      </c>
      <c r="D40" s="19"/>
      <c r="E40" s="6"/>
      <c r="F40" s="7"/>
      <c r="G40" s="6"/>
      <c r="H40" s="6"/>
      <c r="I40" s="6"/>
      <c r="J40" s="6"/>
      <c r="K40" s="6"/>
      <c r="L40" s="6"/>
      <c r="M40" s="8"/>
      <c r="N40" s="6"/>
      <c r="P40" s="4" t="s">
        <v>0</v>
      </c>
      <c r="Q40" s="4" t="s">
        <v>31</v>
      </c>
    </row>
    <row r="41" spans="1:18" ht="19.5" customHeight="1" x14ac:dyDescent="0.15">
      <c r="A41" s="19">
        <v>30</v>
      </c>
      <c r="B41" s="6"/>
      <c r="C41" s="19" t="e">
        <f t="shared" si="0"/>
        <v>#N/A</v>
      </c>
      <c r="D41" s="19"/>
      <c r="E41" s="6"/>
      <c r="F41" s="7"/>
      <c r="G41" s="6"/>
      <c r="H41" s="6"/>
      <c r="I41" s="6"/>
      <c r="J41" s="6"/>
      <c r="K41" s="6"/>
      <c r="L41" s="6"/>
      <c r="M41" s="8"/>
      <c r="N41" s="6"/>
      <c r="P41" s="14" t="s">
        <v>43</v>
      </c>
      <c r="Q41" s="15">
        <v>1500</v>
      </c>
    </row>
    <row r="42" spans="1:18" ht="19.5" customHeight="1" x14ac:dyDescent="0.15">
      <c r="A42" s="19">
        <v>31</v>
      </c>
      <c r="B42" s="6"/>
      <c r="C42" s="19" t="e">
        <f t="shared" si="0"/>
        <v>#N/A</v>
      </c>
      <c r="D42" s="19"/>
      <c r="E42" s="6"/>
      <c r="F42" s="7"/>
      <c r="G42" s="6"/>
      <c r="H42" s="6"/>
      <c r="I42" s="6"/>
      <c r="J42" s="6"/>
      <c r="K42" s="6"/>
      <c r="L42" s="6"/>
      <c r="M42" s="8"/>
      <c r="N42" s="6"/>
      <c r="P42" s="14" t="s">
        <v>44</v>
      </c>
      <c r="Q42" s="15">
        <v>1000</v>
      </c>
    </row>
    <row r="43" spans="1:18" ht="19.5" customHeight="1" x14ac:dyDescent="0.15">
      <c r="A43" s="19">
        <v>32</v>
      </c>
      <c r="B43" s="6"/>
      <c r="C43" s="19" t="e">
        <f t="shared" ref="C43:C61" si="2">VLOOKUP(B43,$O$12:$P$27,2,1)</f>
        <v>#N/A</v>
      </c>
      <c r="D43" s="19"/>
      <c r="E43" s="6"/>
      <c r="F43" s="7"/>
      <c r="G43" s="6"/>
      <c r="H43" s="6"/>
      <c r="I43" s="6"/>
      <c r="J43" s="6"/>
      <c r="K43" s="6"/>
      <c r="L43" s="6"/>
      <c r="M43" s="8"/>
      <c r="N43" s="6"/>
    </row>
    <row r="44" spans="1:18" ht="19.5" customHeight="1" x14ac:dyDescent="0.15">
      <c r="A44" s="19">
        <v>33</v>
      </c>
      <c r="B44" s="6"/>
      <c r="C44" s="19" t="e">
        <f t="shared" si="2"/>
        <v>#N/A</v>
      </c>
      <c r="D44" s="19"/>
      <c r="E44" s="6"/>
      <c r="F44" s="7"/>
      <c r="G44" s="6"/>
      <c r="H44" s="6"/>
      <c r="I44" s="6"/>
      <c r="J44" s="6"/>
      <c r="K44" s="6"/>
      <c r="L44" s="6"/>
      <c r="M44" s="8"/>
      <c r="N44" s="6"/>
    </row>
    <row r="45" spans="1:18" ht="19.5" customHeight="1" x14ac:dyDescent="0.15">
      <c r="A45" s="19">
        <v>34</v>
      </c>
      <c r="B45" s="6"/>
      <c r="C45" s="19" t="e">
        <f t="shared" si="2"/>
        <v>#N/A</v>
      </c>
      <c r="D45" s="19"/>
      <c r="E45" s="6"/>
      <c r="F45" s="7"/>
      <c r="G45" s="6"/>
      <c r="H45" s="6"/>
      <c r="I45" s="6"/>
      <c r="J45" s="6"/>
      <c r="K45" s="6"/>
      <c r="L45" s="6"/>
      <c r="M45" s="8"/>
      <c r="N45" s="6"/>
      <c r="P45" s="10"/>
      <c r="R45" s="11"/>
    </row>
    <row r="46" spans="1:18" ht="19.5" customHeight="1" x14ac:dyDescent="0.15">
      <c r="A46" s="19">
        <v>35</v>
      </c>
      <c r="B46" s="6"/>
      <c r="C46" s="19" t="e">
        <f t="shared" si="2"/>
        <v>#N/A</v>
      </c>
      <c r="D46" s="19"/>
      <c r="E46" s="6"/>
      <c r="F46" s="7"/>
      <c r="G46" s="6"/>
      <c r="H46" s="6"/>
      <c r="I46" s="6"/>
      <c r="J46" s="6"/>
      <c r="K46" s="6"/>
      <c r="L46" s="6"/>
      <c r="M46" s="8"/>
      <c r="N46" s="6"/>
      <c r="P46" s="10"/>
    </row>
    <row r="47" spans="1:18" ht="19.5" customHeight="1" x14ac:dyDescent="0.15">
      <c r="A47" s="19">
        <v>36</v>
      </c>
      <c r="B47" s="6"/>
      <c r="C47" s="19" t="e">
        <f t="shared" si="2"/>
        <v>#N/A</v>
      </c>
      <c r="D47" s="19"/>
      <c r="E47" s="6"/>
      <c r="F47" s="7"/>
      <c r="G47" s="6"/>
      <c r="H47" s="6"/>
      <c r="I47" s="6"/>
      <c r="J47" s="6"/>
      <c r="K47" s="6"/>
      <c r="L47" s="6"/>
      <c r="M47" s="8"/>
      <c r="N47" s="6"/>
      <c r="P47" s="10"/>
      <c r="R47" s="11"/>
    </row>
    <row r="48" spans="1:18" ht="19.5" customHeight="1" x14ac:dyDescent="0.15">
      <c r="A48" s="19">
        <v>37</v>
      </c>
      <c r="B48" s="6"/>
      <c r="C48" s="19" t="e">
        <f t="shared" si="2"/>
        <v>#N/A</v>
      </c>
      <c r="D48" s="19"/>
      <c r="E48" s="6"/>
      <c r="F48" s="7"/>
      <c r="G48" s="6"/>
      <c r="H48" s="6"/>
      <c r="I48" s="6"/>
      <c r="J48" s="6"/>
      <c r="K48" s="6"/>
      <c r="L48" s="6"/>
      <c r="M48" s="8"/>
      <c r="N48" s="6"/>
      <c r="P48" s="10"/>
    </row>
    <row r="49" spans="1:18" ht="19.5" customHeight="1" x14ac:dyDescent="0.15">
      <c r="A49" s="19">
        <v>38</v>
      </c>
      <c r="B49" s="6"/>
      <c r="C49" s="19" t="e">
        <f t="shared" si="2"/>
        <v>#N/A</v>
      </c>
      <c r="D49" s="19"/>
      <c r="E49" s="6"/>
      <c r="F49" s="7"/>
      <c r="G49" s="6"/>
      <c r="H49" s="6"/>
      <c r="I49" s="6"/>
      <c r="J49" s="6"/>
      <c r="K49" s="6"/>
      <c r="L49" s="6"/>
      <c r="M49" s="8"/>
      <c r="N49" s="6"/>
      <c r="P49" s="10"/>
      <c r="R49" s="11"/>
    </row>
    <row r="50" spans="1:18" ht="19.5" customHeight="1" x14ac:dyDescent="0.15">
      <c r="A50" s="19">
        <v>39</v>
      </c>
      <c r="B50" s="6"/>
      <c r="C50" s="19" t="e">
        <f t="shared" si="2"/>
        <v>#N/A</v>
      </c>
      <c r="D50" s="19"/>
      <c r="E50" s="6"/>
      <c r="F50" s="7"/>
      <c r="G50" s="6"/>
      <c r="H50" s="6"/>
      <c r="I50" s="6"/>
      <c r="J50" s="6"/>
      <c r="K50" s="6"/>
      <c r="L50" s="6"/>
      <c r="M50" s="8"/>
      <c r="N50" s="6"/>
      <c r="P50" s="10"/>
    </row>
    <row r="51" spans="1:18" ht="19.5" customHeight="1" x14ac:dyDescent="0.15">
      <c r="A51" s="19">
        <v>40</v>
      </c>
      <c r="B51" s="6"/>
      <c r="C51" s="19" t="e">
        <f t="shared" si="2"/>
        <v>#N/A</v>
      </c>
      <c r="D51" s="19"/>
      <c r="E51" s="6"/>
      <c r="F51" s="7"/>
      <c r="G51" s="6"/>
      <c r="H51" s="6"/>
      <c r="I51" s="6"/>
      <c r="J51" s="6"/>
      <c r="K51" s="6"/>
      <c r="L51" s="6"/>
      <c r="M51" s="8"/>
      <c r="N51" s="6"/>
      <c r="P51" s="10"/>
    </row>
    <row r="52" spans="1:18" ht="19.5" customHeight="1" x14ac:dyDescent="0.15">
      <c r="A52" s="19">
        <v>41</v>
      </c>
      <c r="B52" s="6"/>
      <c r="C52" s="19" t="e">
        <f t="shared" si="2"/>
        <v>#N/A</v>
      </c>
      <c r="D52" s="19"/>
      <c r="E52" s="6"/>
      <c r="F52" s="7"/>
      <c r="G52" s="6"/>
      <c r="H52" s="6"/>
      <c r="I52" s="6"/>
      <c r="J52" s="6"/>
      <c r="K52" s="6"/>
      <c r="L52" s="6"/>
      <c r="M52" s="8"/>
      <c r="N52" s="6"/>
      <c r="P52" s="10"/>
    </row>
    <row r="53" spans="1:18" ht="19.5" customHeight="1" x14ac:dyDescent="0.15">
      <c r="A53" s="19">
        <v>42</v>
      </c>
      <c r="B53" s="6"/>
      <c r="C53" s="19" t="e">
        <f t="shared" si="2"/>
        <v>#N/A</v>
      </c>
      <c r="D53" s="19"/>
      <c r="E53" s="6"/>
      <c r="F53" s="7"/>
      <c r="G53" s="6"/>
      <c r="H53" s="6"/>
      <c r="I53" s="6"/>
      <c r="J53" s="6"/>
      <c r="K53" s="6"/>
      <c r="L53" s="6"/>
      <c r="M53" s="8"/>
      <c r="N53" s="6"/>
    </row>
    <row r="54" spans="1:18" ht="19.5" customHeight="1" x14ac:dyDescent="0.15">
      <c r="A54" s="19">
        <v>43</v>
      </c>
      <c r="B54" s="6"/>
      <c r="C54" s="19" t="e">
        <f t="shared" si="2"/>
        <v>#N/A</v>
      </c>
      <c r="D54" s="19"/>
      <c r="E54" s="6"/>
      <c r="F54" s="7"/>
      <c r="G54" s="6"/>
      <c r="H54" s="6"/>
      <c r="I54" s="6"/>
      <c r="J54" s="6"/>
      <c r="K54" s="6"/>
      <c r="L54" s="6"/>
      <c r="M54" s="8"/>
      <c r="N54" s="6"/>
      <c r="R54" s="11"/>
    </row>
    <row r="55" spans="1:18" ht="19.5" customHeight="1" x14ac:dyDescent="0.15">
      <c r="A55" s="19">
        <v>44</v>
      </c>
      <c r="B55" s="6"/>
      <c r="C55" s="19" t="e">
        <f t="shared" si="2"/>
        <v>#N/A</v>
      </c>
      <c r="D55" s="19"/>
      <c r="E55" s="6"/>
      <c r="F55" s="7"/>
      <c r="G55" s="6"/>
      <c r="H55" s="6"/>
      <c r="I55" s="6"/>
      <c r="J55" s="6"/>
      <c r="K55" s="6"/>
      <c r="L55" s="6"/>
      <c r="M55" s="8"/>
      <c r="N55" s="6"/>
    </row>
    <row r="56" spans="1:18" ht="19.5" customHeight="1" x14ac:dyDescent="0.15">
      <c r="A56" s="19">
        <v>45</v>
      </c>
      <c r="B56" s="6"/>
      <c r="C56" s="19" t="e">
        <f t="shared" si="2"/>
        <v>#N/A</v>
      </c>
      <c r="D56" s="19"/>
      <c r="E56" s="6"/>
      <c r="F56" s="7"/>
      <c r="G56" s="6"/>
      <c r="H56" s="6"/>
      <c r="I56" s="6"/>
      <c r="J56" s="6"/>
      <c r="K56" s="6"/>
      <c r="L56" s="6"/>
      <c r="M56" s="8"/>
      <c r="N56" s="6"/>
    </row>
    <row r="57" spans="1:18" ht="19.5" customHeight="1" x14ac:dyDescent="0.15">
      <c r="A57" s="19">
        <v>46</v>
      </c>
      <c r="B57" s="6"/>
      <c r="C57" s="19" t="e">
        <f t="shared" si="2"/>
        <v>#N/A</v>
      </c>
      <c r="D57" s="19"/>
      <c r="E57" s="6"/>
      <c r="F57" s="7"/>
      <c r="G57" s="6"/>
      <c r="H57" s="6"/>
      <c r="I57" s="6"/>
      <c r="J57" s="6"/>
      <c r="K57" s="6"/>
      <c r="L57" s="6"/>
      <c r="M57" s="8"/>
      <c r="N57" s="6"/>
    </row>
    <row r="58" spans="1:18" ht="19.5" customHeight="1" x14ac:dyDescent="0.15">
      <c r="A58" s="19">
        <v>47</v>
      </c>
      <c r="B58" s="6"/>
      <c r="C58" s="19" t="e">
        <f t="shared" si="2"/>
        <v>#N/A</v>
      </c>
      <c r="D58" s="19"/>
      <c r="E58" s="6"/>
      <c r="F58" s="7"/>
      <c r="G58" s="6"/>
      <c r="H58" s="6"/>
      <c r="I58" s="6"/>
      <c r="J58" s="6"/>
      <c r="K58" s="6"/>
      <c r="L58" s="6"/>
      <c r="M58" s="8"/>
      <c r="N58" s="6"/>
    </row>
    <row r="59" spans="1:18" ht="19.5" customHeight="1" x14ac:dyDescent="0.15">
      <c r="A59" s="19">
        <v>48</v>
      </c>
      <c r="B59" s="6"/>
      <c r="C59" s="19" t="e">
        <f t="shared" si="2"/>
        <v>#N/A</v>
      </c>
      <c r="D59" s="19"/>
      <c r="E59" s="6"/>
      <c r="F59" s="7"/>
      <c r="G59" s="6"/>
      <c r="H59" s="6"/>
      <c r="I59" s="6"/>
      <c r="J59" s="6"/>
      <c r="K59" s="6"/>
      <c r="L59" s="6"/>
      <c r="M59" s="8"/>
      <c r="N59" s="6"/>
    </row>
    <row r="60" spans="1:18" ht="19.5" customHeight="1" x14ac:dyDescent="0.15">
      <c r="A60" s="19">
        <v>49</v>
      </c>
      <c r="B60" s="6"/>
      <c r="C60" s="19" t="e">
        <f t="shared" si="2"/>
        <v>#N/A</v>
      </c>
      <c r="D60" s="19"/>
      <c r="E60" s="6"/>
      <c r="F60" s="7"/>
      <c r="G60" s="6"/>
      <c r="H60" s="6"/>
      <c r="I60" s="6"/>
      <c r="J60" s="6"/>
      <c r="K60" s="6"/>
      <c r="L60" s="6"/>
      <c r="M60" s="8"/>
      <c r="N60" s="6"/>
    </row>
    <row r="61" spans="1:18" ht="19.5" customHeight="1" x14ac:dyDescent="0.15">
      <c r="A61" s="21">
        <v>50</v>
      </c>
      <c r="B61" s="18"/>
      <c r="C61" s="21" t="e">
        <f t="shared" si="2"/>
        <v>#N/A</v>
      </c>
      <c r="D61" s="21"/>
      <c r="E61" s="18"/>
      <c r="F61" s="22"/>
      <c r="G61" s="18"/>
      <c r="H61" s="18"/>
      <c r="I61" s="18"/>
      <c r="J61" s="18"/>
      <c r="K61" s="18"/>
      <c r="L61" s="18"/>
      <c r="M61" s="17"/>
      <c r="N61" s="18"/>
    </row>
  </sheetData>
  <mergeCells count="9">
    <mergeCell ref="E6:F6"/>
    <mergeCell ref="E7:F7"/>
    <mergeCell ref="E8:F8"/>
    <mergeCell ref="D3:E3"/>
    <mergeCell ref="L3:M3"/>
    <mergeCell ref="D4:E4"/>
    <mergeCell ref="L4:M4"/>
    <mergeCell ref="H3:H7"/>
    <mergeCell ref="C6:D8"/>
  </mergeCells>
  <phoneticPr fontId="2"/>
  <dataValidations count="3">
    <dataValidation type="list" allowBlank="1" showInputMessage="1" showErrorMessage="1" sqref="M11:M61" xr:uid="{00000000-0002-0000-0000-000000000000}">
      <formula1>$Q$41:$Q$42</formula1>
    </dataValidation>
    <dataValidation type="list" allowBlank="1" showInputMessage="1" showErrorMessage="1" sqref="B11:B61" xr:uid="{00000000-0002-0000-0000-000001000000}">
      <formula1>$O$12:$O$25</formula1>
    </dataValidation>
    <dataValidation type="list" allowBlank="1" showInputMessage="1" showErrorMessage="1" sqref="F11:F61" xr:uid="{00000000-0002-0000-0000-000002000000}">
      <formula1>$P$32:$P$35</formula1>
    </dataValidation>
  </dataValidations>
  <pageMargins left="0.59055118110236227" right="0.43307086614173229" top="0.35433070866141736" bottom="0.39370078740157483" header="0.15748031496062992" footer="0.19685039370078741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T111"/>
  <sheetViews>
    <sheetView tabSelected="1" view="pageBreakPreview" zoomScaleNormal="85" zoomScaleSheetLayoutView="100" workbookViewId="0">
      <pane ySplit="10" topLeftCell="A11" activePane="bottomLeft" state="frozen"/>
      <selection pane="bottomLeft"/>
    </sheetView>
  </sheetViews>
  <sheetFormatPr defaultRowHeight="19.5" customHeight="1" x14ac:dyDescent="0.15"/>
  <cols>
    <col min="1" max="1" width="5" style="1" bestFit="1" customWidth="1"/>
    <col min="2" max="2" width="4.375" style="1" bestFit="1" customWidth="1"/>
    <col min="3" max="3" width="19.25" style="1" bestFit="1" customWidth="1"/>
    <col min="4" max="4" width="9" style="1" customWidth="1"/>
    <col min="5" max="5" width="11.125" style="1" customWidth="1"/>
    <col min="6" max="6" width="6.25" style="2" customWidth="1"/>
    <col min="7" max="7" width="5" style="1" customWidth="1"/>
    <col min="8" max="8" width="13.625" style="1" customWidth="1"/>
    <col min="9" max="10" width="8.75" style="1" customWidth="1"/>
    <col min="11" max="11" width="25.25" style="1" customWidth="1"/>
    <col min="12" max="12" width="13" style="1" customWidth="1"/>
    <col min="13" max="13" width="8.25" style="3" customWidth="1"/>
    <col min="14" max="14" width="11.875" style="1" customWidth="1"/>
    <col min="15" max="15" width="4.875" style="1" customWidth="1"/>
    <col min="16" max="16" width="19.25" style="1" bestFit="1" customWidth="1"/>
    <col min="17" max="17" width="5.375" style="1" bestFit="1" customWidth="1"/>
    <col min="18" max="18" width="10.125" style="1" bestFit="1" customWidth="1"/>
    <col min="19" max="19" width="11.5" style="1" customWidth="1"/>
    <col min="20" max="16384" width="9" style="1"/>
  </cols>
  <sheetData>
    <row r="1" spans="1:20" ht="19.5" customHeight="1" x14ac:dyDescent="0.15">
      <c r="A1" s="20" t="s">
        <v>93</v>
      </c>
      <c r="O1" s="1" t="s">
        <v>18</v>
      </c>
      <c r="P1" s="16" t="s">
        <v>1</v>
      </c>
      <c r="Q1" s="16" t="s">
        <v>19</v>
      </c>
      <c r="R1" s="49" t="s">
        <v>91</v>
      </c>
      <c r="S1" s="16" t="s">
        <v>2</v>
      </c>
      <c r="T1" s="16" t="s">
        <v>19</v>
      </c>
    </row>
    <row r="2" spans="1:20" ht="19.5" customHeight="1" thickBot="1" x14ac:dyDescent="0.2">
      <c r="A2" s="1" t="s">
        <v>74</v>
      </c>
      <c r="P2" s="5"/>
      <c r="Q2" s="5"/>
      <c r="R2" s="49"/>
      <c r="S2" s="5"/>
      <c r="T2" s="5"/>
    </row>
    <row r="3" spans="1:20" ht="19.5" customHeight="1" x14ac:dyDescent="0.15">
      <c r="C3" s="28" t="s">
        <v>53</v>
      </c>
      <c r="D3" s="52"/>
      <c r="E3" s="53"/>
      <c r="H3" s="71" t="s">
        <v>58</v>
      </c>
      <c r="I3" s="31" t="s">
        <v>89</v>
      </c>
      <c r="J3" s="48">
        <f>COUNTIF($F$12:$F$61,I3)</f>
        <v>0</v>
      </c>
      <c r="L3" s="58" t="s">
        <v>46</v>
      </c>
      <c r="M3" s="59"/>
      <c r="N3" s="36">
        <f>COUNTA(E12:E61)</f>
        <v>0</v>
      </c>
      <c r="O3" s="1">
        <v>1</v>
      </c>
      <c r="P3" s="5" t="s">
        <v>12</v>
      </c>
      <c r="Q3" s="5">
        <f t="shared" ref="Q3:Q18" si="0">COUNTIF($C$12:$C$61,P3)</f>
        <v>0</v>
      </c>
      <c r="R3" s="49">
        <v>1500</v>
      </c>
      <c r="S3" s="5" t="s">
        <v>3</v>
      </c>
      <c r="T3" s="5">
        <f>SUM(Q3:Q6)</f>
        <v>0</v>
      </c>
    </row>
    <row r="4" spans="1:20" ht="19.5" customHeight="1" thickBot="1" x14ac:dyDescent="0.2">
      <c r="C4" s="29" t="s">
        <v>54</v>
      </c>
      <c r="D4" s="56"/>
      <c r="E4" s="57"/>
      <c r="H4" s="71"/>
      <c r="I4" s="31" t="s">
        <v>75</v>
      </c>
      <c r="J4" s="48">
        <f>COUNTIF($F$12:$F$61,I4)</f>
        <v>0</v>
      </c>
      <c r="L4" s="60" t="s">
        <v>47</v>
      </c>
      <c r="M4" s="61"/>
      <c r="N4" s="37">
        <f>SUM(M12:M61)</f>
        <v>0</v>
      </c>
      <c r="O4" s="1">
        <v>2</v>
      </c>
      <c r="P4" s="5" t="s">
        <v>13</v>
      </c>
      <c r="Q4" s="5">
        <f t="shared" si="0"/>
        <v>0</v>
      </c>
      <c r="R4" s="49">
        <v>1500</v>
      </c>
      <c r="S4" s="5" t="s">
        <v>4</v>
      </c>
      <c r="T4" s="5">
        <f>SUM(Q11:Q12)</f>
        <v>0</v>
      </c>
    </row>
    <row r="5" spans="1:20" ht="19.5" customHeight="1" thickBot="1" x14ac:dyDescent="0.2">
      <c r="H5" s="71"/>
      <c r="I5" s="31" t="s">
        <v>76</v>
      </c>
      <c r="J5" s="48">
        <f>COUNTIF($F$12:$F$61,I5)</f>
        <v>0</v>
      </c>
      <c r="O5" s="1">
        <v>3</v>
      </c>
      <c r="P5" s="5" t="s">
        <v>14</v>
      </c>
      <c r="Q5" s="5">
        <f t="shared" si="0"/>
        <v>0</v>
      </c>
      <c r="R5" s="49">
        <v>1500</v>
      </c>
      <c r="S5" s="5" t="s">
        <v>5</v>
      </c>
      <c r="T5" s="5">
        <f>SUM(Q7:Q8)</f>
        <v>0</v>
      </c>
    </row>
    <row r="6" spans="1:20" ht="19.5" customHeight="1" x14ac:dyDescent="0.15">
      <c r="C6" s="65" t="s">
        <v>49</v>
      </c>
      <c r="D6" s="66"/>
      <c r="E6" s="52"/>
      <c r="F6" s="53"/>
      <c r="H6" s="71"/>
      <c r="I6" s="31" t="s">
        <v>79</v>
      </c>
      <c r="J6" s="48">
        <f>COUNTIF($F$12:$F$61,I6)</f>
        <v>0</v>
      </c>
      <c r="O6" s="1">
        <v>4</v>
      </c>
      <c r="P6" s="5" t="s">
        <v>15</v>
      </c>
      <c r="Q6" s="5">
        <f t="shared" si="0"/>
        <v>0</v>
      </c>
      <c r="R6" s="49">
        <v>1500</v>
      </c>
      <c r="S6" s="5" t="s">
        <v>6</v>
      </c>
      <c r="T6" s="5">
        <f>SUM(Q13:Q14)</f>
        <v>0</v>
      </c>
    </row>
    <row r="7" spans="1:20" ht="19.5" customHeight="1" x14ac:dyDescent="0.15">
      <c r="C7" s="67"/>
      <c r="D7" s="68"/>
      <c r="E7" s="54"/>
      <c r="F7" s="55"/>
      <c r="G7" s="24"/>
      <c r="H7" s="71"/>
      <c r="I7" s="31" t="s">
        <v>78</v>
      </c>
      <c r="J7" s="48">
        <f>COUNTIF($F$12:$F$61,I7)</f>
        <v>0</v>
      </c>
      <c r="O7" s="1">
        <v>5</v>
      </c>
      <c r="P7" s="5" t="s">
        <v>7</v>
      </c>
      <c r="Q7" s="5">
        <f t="shared" si="0"/>
        <v>0</v>
      </c>
      <c r="R7" s="49">
        <v>1500</v>
      </c>
      <c r="S7" s="5" t="s">
        <v>8</v>
      </c>
      <c r="T7" s="5">
        <f>SUM(Q9:Q10)</f>
        <v>0</v>
      </c>
    </row>
    <row r="8" spans="1:20" ht="19.5" customHeight="1" thickBot="1" x14ac:dyDescent="0.2">
      <c r="C8" s="69"/>
      <c r="D8" s="70"/>
      <c r="E8" s="56"/>
      <c r="F8" s="57"/>
      <c r="G8" s="24"/>
      <c r="H8" s="71"/>
      <c r="I8" s="31" t="s">
        <v>11</v>
      </c>
      <c r="J8" s="48">
        <f>SUM(J3:J7)</f>
        <v>0</v>
      </c>
      <c r="K8" s="46" t="s">
        <v>88</v>
      </c>
      <c r="O8" s="1">
        <v>6</v>
      </c>
      <c r="P8" s="5" t="s">
        <v>9</v>
      </c>
      <c r="Q8" s="5">
        <f t="shared" si="0"/>
        <v>0</v>
      </c>
      <c r="R8" s="49">
        <v>1500</v>
      </c>
      <c r="S8" s="5" t="s">
        <v>10</v>
      </c>
      <c r="T8" s="5">
        <f>SUM(Q15:Q16)</f>
        <v>0</v>
      </c>
    </row>
    <row r="9" spans="1:20" ht="19.5" customHeight="1" x14ac:dyDescent="0.15">
      <c r="C9" s="24" t="s">
        <v>50</v>
      </c>
      <c r="G9" s="24"/>
      <c r="O9" s="1">
        <v>7</v>
      </c>
      <c r="P9" s="5" t="s">
        <v>16</v>
      </c>
      <c r="Q9" s="5">
        <f t="shared" si="0"/>
        <v>0</v>
      </c>
      <c r="R9" s="49">
        <v>1000</v>
      </c>
      <c r="S9" s="5" t="s">
        <v>11</v>
      </c>
      <c r="T9" s="5">
        <f>SUM(T3:T8)</f>
        <v>0</v>
      </c>
    </row>
    <row r="10" spans="1:20" ht="35.25" customHeight="1" x14ac:dyDescent="0.15">
      <c r="A10" s="23" t="s">
        <v>20</v>
      </c>
      <c r="B10" s="4" t="s">
        <v>18</v>
      </c>
      <c r="C10" s="25" t="s">
        <v>51</v>
      </c>
      <c r="D10" s="25" t="s">
        <v>52</v>
      </c>
      <c r="E10" s="4" t="s">
        <v>48</v>
      </c>
      <c r="F10" s="12" t="s">
        <v>30</v>
      </c>
      <c r="G10" s="4" t="s">
        <v>21</v>
      </c>
      <c r="H10" s="4" t="s">
        <v>40</v>
      </c>
      <c r="I10" s="26" t="s">
        <v>22</v>
      </c>
      <c r="J10" s="4" t="s">
        <v>23</v>
      </c>
      <c r="K10" s="4" t="s">
        <v>32</v>
      </c>
      <c r="L10" s="27" t="s">
        <v>33</v>
      </c>
      <c r="M10" s="13" t="s">
        <v>31</v>
      </c>
      <c r="N10" s="4" t="s">
        <v>24</v>
      </c>
      <c r="O10" s="1">
        <v>8</v>
      </c>
      <c r="P10" s="5" t="s">
        <v>17</v>
      </c>
      <c r="Q10" s="5">
        <f t="shared" si="0"/>
        <v>0</v>
      </c>
      <c r="R10" s="51">
        <v>1000</v>
      </c>
      <c r="S10" s="5"/>
    </row>
    <row r="11" spans="1:20" ht="21.75" customHeight="1" x14ac:dyDescent="0.15">
      <c r="A11" s="38" t="s">
        <v>34</v>
      </c>
      <c r="B11" s="39">
        <v>7</v>
      </c>
      <c r="C11" s="39" t="str">
        <f t="shared" ref="C11:C42" si="1">VLOOKUP(B11,$O$3:$P$18,2,1)</f>
        <v>⑦中学男子2・3年・３ｋｍ</v>
      </c>
      <c r="D11" s="40"/>
      <c r="E11" s="41" t="s">
        <v>35</v>
      </c>
      <c r="F11" s="42" t="s">
        <v>42</v>
      </c>
      <c r="G11" s="41">
        <v>2</v>
      </c>
      <c r="H11" s="41" t="s">
        <v>41</v>
      </c>
      <c r="I11" s="43" t="s">
        <v>36</v>
      </c>
      <c r="J11" s="43" t="s">
        <v>37</v>
      </c>
      <c r="K11" s="41" t="s">
        <v>38</v>
      </c>
      <c r="L11" s="44" t="s">
        <v>39</v>
      </c>
      <c r="M11" s="45">
        <v>1000</v>
      </c>
      <c r="N11" s="41" t="s">
        <v>45</v>
      </c>
      <c r="O11" s="1">
        <v>9</v>
      </c>
      <c r="P11" s="5" t="s">
        <v>82</v>
      </c>
      <c r="Q11" s="5">
        <f t="shared" si="0"/>
        <v>0</v>
      </c>
      <c r="R11" s="5">
        <v>1500</v>
      </c>
      <c r="S11" s="5"/>
    </row>
    <row r="12" spans="1:20" ht="19.5" customHeight="1" x14ac:dyDescent="0.15">
      <c r="A12" s="19">
        <v>1</v>
      </c>
      <c r="B12" s="6"/>
      <c r="C12" s="19" t="e">
        <f t="shared" si="1"/>
        <v>#N/A</v>
      </c>
      <c r="D12" s="19"/>
      <c r="E12" s="6"/>
      <c r="F12" s="7"/>
      <c r="G12" s="6"/>
      <c r="H12" s="6"/>
      <c r="I12" s="6"/>
      <c r="J12" s="6"/>
      <c r="K12" s="6"/>
      <c r="L12" s="6"/>
      <c r="M12" s="50" t="str">
        <f>IF(B12="","",VLOOKUP(B12,$O$3:$R$16,4,0))</f>
        <v/>
      </c>
      <c r="N12" s="6"/>
      <c r="O12" s="1">
        <v>10</v>
      </c>
      <c r="P12" s="5" t="s">
        <v>83</v>
      </c>
      <c r="Q12" s="5">
        <f t="shared" si="0"/>
        <v>0</v>
      </c>
      <c r="R12" s="5">
        <v>1500</v>
      </c>
      <c r="S12" s="5"/>
    </row>
    <row r="13" spans="1:20" ht="19.5" customHeight="1" x14ac:dyDescent="0.15">
      <c r="A13" s="19">
        <v>2</v>
      </c>
      <c r="B13" s="6"/>
      <c r="C13" s="19" t="e">
        <f t="shared" si="1"/>
        <v>#N/A</v>
      </c>
      <c r="D13" s="19"/>
      <c r="E13" s="6"/>
      <c r="F13" s="7"/>
      <c r="G13" s="6"/>
      <c r="H13" s="6"/>
      <c r="I13" s="6"/>
      <c r="J13" s="6"/>
      <c r="K13" s="6"/>
      <c r="L13" s="6"/>
      <c r="M13" s="50" t="str">
        <f t="shared" ref="M13:M61" si="2">IF(B13="","",VLOOKUP(B13,$O$3:$R$16,4,0))</f>
        <v/>
      </c>
      <c r="N13" s="6"/>
      <c r="O13" s="1">
        <v>11</v>
      </c>
      <c r="P13" s="5" t="s">
        <v>84</v>
      </c>
      <c r="Q13" s="5">
        <f t="shared" si="0"/>
        <v>0</v>
      </c>
      <c r="R13" s="5">
        <v>1500</v>
      </c>
      <c r="S13" s="5"/>
    </row>
    <row r="14" spans="1:20" ht="19.5" customHeight="1" x14ac:dyDescent="0.15">
      <c r="A14" s="19">
        <v>3</v>
      </c>
      <c r="B14" s="6"/>
      <c r="C14" s="19" t="e">
        <f t="shared" si="1"/>
        <v>#N/A</v>
      </c>
      <c r="D14" s="19"/>
      <c r="E14" s="6"/>
      <c r="F14" s="7"/>
      <c r="G14" s="6"/>
      <c r="H14" s="6"/>
      <c r="I14" s="6"/>
      <c r="J14" s="6"/>
      <c r="K14" s="6"/>
      <c r="L14" s="6"/>
      <c r="M14" s="50" t="str">
        <f t="shared" si="2"/>
        <v/>
      </c>
      <c r="N14" s="6"/>
      <c r="O14" s="1">
        <v>12</v>
      </c>
      <c r="P14" s="5" t="s">
        <v>85</v>
      </c>
      <c r="Q14" s="5">
        <f t="shared" si="0"/>
        <v>0</v>
      </c>
      <c r="R14" s="5">
        <v>1500</v>
      </c>
      <c r="S14" s="5"/>
    </row>
    <row r="15" spans="1:20" ht="19.5" customHeight="1" x14ac:dyDescent="0.15">
      <c r="A15" s="19">
        <v>4</v>
      </c>
      <c r="B15" s="6"/>
      <c r="C15" s="19" t="e">
        <f t="shared" si="1"/>
        <v>#N/A</v>
      </c>
      <c r="D15" s="19"/>
      <c r="E15" s="6"/>
      <c r="F15" s="7"/>
      <c r="G15" s="6"/>
      <c r="H15" s="6"/>
      <c r="I15" s="6"/>
      <c r="J15" s="6"/>
      <c r="K15" s="6"/>
      <c r="L15" s="6"/>
      <c r="M15" s="50" t="str">
        <f t="shared" si="2"/>
        <v/>
      </c>
      <c r="N15" s="6"/>
      <c r="O15" s="1">
        <v>13</v>
      </c>
      <c r="P15" s="5" t="s">
        <v>86</v>
      </c>
      <c r="Q15" s="5">
        <f t="shared" si="0"/>
        <v>0</v>
      </c>
      <c r="R15" s="5">
        <v>1000</v>
      </c>
      <c r="S15" s="5"/>
    </row>
    <row r="16" spans="1:20" ht="19.5" customHeight="1" x14ac:dyDescent="0.15">
      <c r="A16" s="19">
        <v>5</v>
      </c>
      <c r="B16" s="6"/>
      <c r="C16" s="19" t="e">
        <f t="shared" si="1"/>
        <v>#N/A</v>
      </c>
      <c r="D16" s="19"/>
      <c r="E16" s="6"/>
      <c r="F16" s="7"/>
      <c r="G16" s="6"/>
      <c r="H16" s="6"/>
      <c r="I16" s="6"/>
      <c r="J16" s="6"/>
      <c r="K16" s="6"/>
      <c r="L16" s="6"/>
      <c r="M16" s="50" t="str">
        <f t="shared" si="2"/>
        <v/>
      </c>
      <c r="N16" s="6"/>
      <c r="O16" s="1">
        <v>14</v>
      </c>
      <c r="P16" s="5" t="s">
        <v>87</v>
      </c>
      <c r="Q16" s="5">
        <f t="shared" si="0"/>
        <v>0</v>
      </c>
      <c r="R16" s="5">
        <v>1000</v>
      </c>
      <c r="S16" s="5"/>
    </row>
    <row r="17" spans="1:19" ht="19.5" customHeight="1" x14ac:dyDescent="0.15">
      <c r="A17" s="19">
        <v>6</v>
      </c>
      <c r="B17" s="6"/>
      <c r="C17" s="19" t="e">
        <f t="shared" si="1"/>
        <v>#N/A</v>
      </c>
      <c r="D17" s="19"/>
      <c r="E17" s="6"/>
      <c r="F17" s="7"/>
      <c r="G17" s="6"/>
      <c r="H17" s="6"/>
      <c r="I17" s="6"/>
      <c r="J17" s="6"/>
      <c r="K17" s="6"/>
      <c r="L17" s="6"/>
      <c r="M17" s="50" t="str">
        <f t="shared" si="2"/>
        <v/>
      </c>
      <c r="N17" s="6"/>
      <c r="O17" s="1">
        <v>15</v>
      </c>
      <c r="P17" s="5"/>
      <c r="Q17" s="5">
        <f t="shared" si="0"/>
        <v>0</v>
      </c>
      <c r="R17" s="5"/>
      <c r="S17" s="5"/>
    </row>
    <row r="18" spans="1:19" ht="19.5" customHeight="1" x14ac:dyDescent="0.15">
      <c r="A18" s="19">
        <v>7</v>
      </c>
      <c r="B18" s="6"/>
      <c r="C18" s="19" t="e">
        <f t="shared" si="1"/>
        <v>#N/A</v>
      </c>
      <c r="D18" s="19"/>
      <c r="E18" s="6"/>
      <c r="F18" s="7"/>
      <c r="G18" s="6"/>
      <c r="H18" s="6"/>
      <c r="I18" s="6"/>
      <c r="J18" s="6"/>
      <c r="K18" s="6"/>
      <c r="L18" s="6"/>
      <c r="M18" s="50" t="str">
        <f t="shared" si="2"/>
        <v/>
      </c>
      <c r="N18" s="6"/>
      <c r="O18" s="1">
        <v>16</v>
      </c>
      <c r="P18" s="5"/>
      <c r="Q18" s="5">
        <f t="shared" si="0"/>
        <v>0</v>
      </c>
      <c r="R18" s="5"/>
      <c r="S18" s="5"/>
    </row>
    <row r="19" spans="1:19" ht="19.5" customHeight="1" x14ac:dyDescent="0.15">
      <c r="A19" s="19">
        <v>8</v>
      </c>
      <c r="B19" s="6"/>
      <c r="C19" s="19" t="e">
        <f t="shared" si="1"/>
        <v>#N/A</v>
      </c>
      <c r="D19" s="19"/>
      <c r="E19" s="6"/>
      <c r="F19" s="7"/>
      <c r="G19" s="6"/>
      <c r="H19" s="6"/>
      <c r="I19" s="6"/>
      <c r="J19" s="6"/>
      <c r="K19" s="6"/>
      <c r="L19" s="6"/>
      <c r="M19" s="50" t="str">
        <f t="shared" si="2"/>
        <v/>
      </c>
      <c r="N19" s="6"/>
      <c r="P19" s="5" t="s">
        <v>11</v>
      </c>
      <c r="Q19" s="5">
        <f>SUM(Q3:Q18)</f>
        <v>0</v>
      </c>
      <c r="R19" s="5"/>
      <c r="S19" s="5"/>
    </row>
    <row r="20" spans="1:19" ht="19.5" customHeight="1" x14ac:dyDescent="0.15">
      <c r="A20" s="19">
        <v>9</v>
      </c>
      <c r="B20" s="6"/>
      <c r="C20" s="19" t="e">
        <f t="shared" si="1"/>
        <v>#N/A</v>
      </c>
      <c r="D20" s="19"/>
      <c r="E20" s="6"/>
      <c r="F20" s="7"/>
      <c r="G20" s="6"/>
      <c r="H20" s="6"/>
      <c r="I20" s="6"/>
      <c r="J20" s="6"/>
      <c r="K20" s="6"/>
      <c r="L20" s="6"/>
      <c r="M20" s="50" t="str">
        <f t="shared" si="2"/>
        <v/>
      </c>
      <c r="N20" s="6"/>
    </row>
    <row r="21" spans="1:19" ht="19.5" customHeight="1" x14ac:dyDescent="0.15">
      <c r="A21" s="19">
        <v>10</v>
      </c>
      <c r="B21" s="6"/>
      <c r="C21" s="19" t="e">
        <f t="shared" si="1"/>
        <v>#N/A</v>
      </c>
      <c r="D21" s="19"/>
      <c r="E21" s="6"/>
      <c r="F21" s="7"/>
      <c r="G21" s="6"/>
      <c r="H21" s="6"/>
      <c r="I21" s="6"/>
      <c r="J21" s="6"/>
      <c r="K21" s="6"/>
      <c r="L21" s="6"/>
      <c r="M21" s="50" t="str">
        <f t="shared" si="2"/>
        <v/>
      </c>
      <c r="N21" s="6"/>
    </row>
    <row r="22" spans="1:19" ht="19.5" customHeight="1" x14ac:dyDescent="0.15">
      <c r="A22" s="19">
        <v>11</v>
      </c>
      <c r="B22" s="6"/>
      <c r="C22" s="19" t="e">
        <f t="shared" si="1"/>
        <v>#N/A</v>
      </c>
      <c r="D22" s="19"/>
      <c r="E22" s="6"/>
      <c r="F22" s="7"/>
      <c r="G22" s="6"/>
      <c r="H22" s="6"/>
      <c r="I22" s="6"/>
      <c r="J22" s="6"/>
      <c r="K22" s="6"/>
      <c r="L22" s="6"/>
      <c r="M22" s="50" t="str">
        <f t="shared" si="2"/>
        <v/>
      </c>
      <c r="N22" s="6"/>
    </row>
    <row r="23" spans="1:19" ht="19.5" customHeight="1" x14ac:dyDescent="0.15">
      <c r="A23" s="19">
        <v>12</v>
      </c>
      <c r="B23" s="6"/>
      <c r="C23" s="19" t="e">
        <f t="shared" si="1"/>
        <v>#N/A</v>
      </c>
      <c r="D23" s="19"/>
      <c r="E23" s="6"/>
      <c r="F23" s="7"/>
      <c r="G23" s="6"/>
      <c r="H23" s="6"/>
      <c r="I23" s="6"/>
      <c r="J23" s="6"/>
      <c r="K23" s="6"/>
      <c r="L23" s="6"/>
      <c r="M23" s="50" t="str">
        <f t="shared" si="2"/>
        <v/>
      </c>
      <c r="N23" s="6"/>
    </row>
    <row r="24" spans="1:19" ht="19.5" customHeight="1" x14ac:dyDescent="0.15">
      <c r="A24" s="19">
        <v>13</v>
      </c>
      <c r="B24" s="6"/>
      <c r="C24" s="19" t="e">
        <f t="shared" si="1"/>
        <v>#N/A</v>
      </c>
      <c r="D24" s="19"/>
      <c r="E24" s="6"/>
      <c r="F24" s="7"/>
      <c r="G24" s="6"/>
      <c r="H24" s="6"/>
      <c r="I24" s="6"/>
      <c r="J24" s="6"/>
      <c r="K24" s="6"/>
      <c r="L24" s="6"/>
      <c r="M24" s="50" t="str">
        <f t="shared" si="2"/>
        <v/>
      </c>
      <c r="N24" s="6"/>
    </row>
    <row r="25" spans="1:19" ht="19.5" customHeight="1" x14ac:dyDescent="0.15">
      <c r="A25" s="19">
        <v>14</v>
      </c>
      <c r="B25" s="6"/>
      <c r="C25" s="19" t="e">
        <f t="shared" si="1"/>
        <v>#N/A</v>
      </c>
      <c r="D25" s="19"/>
      <c r="E25" s="6"/>
      <c r="F25" s="7"/>
      <c r="G25" s="6"/>
      <c r="H25" s="6"/>
      <c r="I25" s="6"/>
      <c r="J25" s="6"/>
      <c r="K25" s="6"/>
      <c r="L25" s="6"/>
      <c r="M25" s="50" t="str">
        <f t="shared" si="2"/>
        <v/>
      </c>
      <c r="N25" s="6"/>
    </row>
    <row r="26" spans="1:19" ht="19.5" customHeight="1" x14ac:dyDescent="0.15">
      <c r="A26" s="19">
        <v>15</v>
      </c>
      <c r="B26" s="6"/>
      <c r="C26" s="19" t="e">
        <f t="shared" si="1"/>
        <v>#N/A</v>
      </c>
      <c r="D26" s="19"/>
      <c r="E26" s="6"/>
      <c r="F26" s="7"/>
      <c r="G26" s="6"/>
      <c r="H26" s="6"/>
      <c r="I26" s="6"/>
      <c r="J26" s="6"/>
      <c r="K26" s="6"/>
      <c r="L26" s="6"/>
      <c r="M26" s="50" t="str">
        <f t="shared" si="2"/>
        <v/>
      </c>
      <c r="N26" s="6"/>
    </row>
    <row r="27" spans="1:19" ht="19.5" customHeight="1" x14ac:dyDescent="0.15">
      <c r="A27" s="19">
        <v>16</v>
      </c>
      <c r="B27" s="6"/>
      <c r="C27" s="19" t="e">
        <f t="shared" si="1"/>
        <v>#N/A</v>
      </c>
      <c r="D27" s="19"/>
      <c r="E27" s="6"/>
      <c r="F27" s="7"/>
      <c r="G27" s="6"/>
      <c r="H27" s="6"/>
      <c r="I27" s="6"/>
      <c r="J27" s="6"/>
      <c r="K27" s="6"/>
      <c r="L27" s="6"/>
      <c r="M27" s="50" t="str">
        <f t="shared" si="2"/>
        <v/>
      </c>
      <c r="N27" s="6"/>
    </row>
    <row r="28" spans="1:19" ht="19.5" customHeight="1" x14ac:dyDescent="0.15">
      <c r="A28" s="19">
        <v>17</v>
      </c>
      <c r="B28" s="6"/>
      <c r="C28" s="19" t="e">
        <f t="shared" si="1"/>
        <v>#N/A</v>
      </c>
      <c r="D28" s="19"/>
      <c r="E28" s="6"/>
      <c r="F28" s="7"/>
      <c r="G28" s="6"/>
      <c r="H28" s="6"/>
      <c r="I28" s="6"/>
      <c r="J28" s="6"/>
      <c r="K28" s="6"/>
      <c r="L28" s="6"/>
      <c r="M28" s="50" t="str">
        <f t="shared" si="2"/>
        <v/>
      </c>
      <c r="N28" s="6"/>
    </row>
    <row r="29" spans="1:19" ht="19.5" customHeight="1" x14ac:dyDescent="0.15">
      <c r="A29" s="19">
        <v>18</v>
      </c>
      <c r="B29" s="6"/>
      <c r="C29" s="19" t="e">
        <f t="shared" si="1"/>
        <v>#N/A</v>
      </c>
      <c r="D29" s="19"/>
      <c r="E29" s="6"/>
      <c r="F29" s="7"/>
      <c r="G29" s="6"/>
      <c r="H29" s="6"/>
      <c r="I29" s="6"/>
      <c r="J29" s="6"/>
      <c r="K29" s="6"/>
      <c r="L29" s="6"/>
      <c r="M29" s="50" t="str">
        <f t="shared" si="2"/>
        <v/>
      </c>
      <c r="N29" s="6"/>
    </row>
    <row r="30" spans="1:19" ht="19.5" customHeight="1" x14ac:dyDescent="0.15">
      <c r="A30" s="19">
        <v>19</v>
      </c>
      <c r="B30" s="6"/>
      <c r="C30" s="19" t="e">
        <f t="shared" si="1"/>
        <v>#N/A</v>
      </c>
      <c r="D30" s="19"/>
      <c r="E30" s="6"/>
      <c r="F30" s="7"/>
      <c r="G30" s="6"/>
      <c r="H30" s="6"/>
      <c r="I30" s="6"/>
      <c r="J30" s="6"/>
      <c r="K30" s="6"/>
      <c r="L30" s="6"/>
      <c r="M30" s="50" t="str">
        <f t="shared" si="2"/>
        <v/>
      </c>
      <c r="N30" s="6"/>
      <c r="P30" s="4" t="s">
        <v>27</v>
      </c>
      <c r="Q30" s="4" t="s">
        <v>19</v>
      </c>
    </row>
    <row r="31" spans="1:19" ht="19.5" customHeight="1" x14ac:dyDescent="0.15">
      <c r="A31" s="19">
        <v>20</v>
      </c>
      <c r="B31" s="6"/>
      <c r="C31" s="19" t="e">
        <f t="shared" si="1"/>
        <v>#N/A</v>
      </c>
      <c r="D31" s="19"/>
      <c r="E31" s="6"/>
      <c r="F31" s="7"/>
      <c r="G31" s="6"/>
      <c r="H31" s="6"/>
      <c r="I31" s="6"/>
      <c r="J31" s="6"/>
      <c r="K31" s="6"/>
      <c r="L31" s="6"/>
      <c r="M31" s="50" t="str">
        <f t="shared" si="2"/>
        <v/>
      </c>
      <c r="N31" s="6"/>
      <c r="P31" s="47" t="s">
        <v>90</v>
      </c>
      <c r="Q31" s="47">
        <f>COUNTIF($F$12:$F$61,P31)</f>
        <v>0</v>
      </c>
    </row>
    <row r="32" spans="1:19" ht="19.5" customHeight="1" x14ac:dyDescent="0.15">
      <c r="A32" s="19">
        <v>21</v>
      </c>
      <c r="B32" s="6"/>
      <c r="C32" s="19" t="e">
        <f t="shared" si="1"/>
        <v>#N/A</v>
      </c>
      <c r="D32" s="19"/>
      <c r="E32" s="6"/>
      <c r="F32" s="7"/>
      <c r="G32" s="6"/>
      <c r="H32" s="6"/>
      <c r="I32" s="6"/>
      <c r="J32" s="6"/>
      <c r="K32" s="6"/>
      <c r="L32" s="6"/>
      <c r="M32" s="50" t="str">
        <f t="shared" si="2"/>
        <v/>
      </c>
      <c r="N32" s="6"/>
      <c r="P32" s="14" t="s">
        <v>25</v>
      </c>
      <c r="Q32" s="14">
        <f>COUNTIF($F$12:$F$61,P32)</f>
        <v>0</v>
      </c>
    </row>
    <row r="33" spans="1:18" ht="19.5" customHeight="1" x14ac:dyDescent="0.15">
      <c r="A33" s="19">
        <v>22</v>
      </c>
      <c r="B33" s="6"/>
      <c r="C33" s="19" t="e">
        <f t="shared" si="1"/>
        <v>#N/A</v>
      </c>
      <c r="D33" s="19"/>
      <c r="E33" s="6"/>
      <c r="F33" s="7"/>
      <c r="G33" s="6"/>
      <c r="H33" s="6"/>
      <c r="I33" s="6"/>
      <c r="J33" s="6"/>
      <c r="K33" s="6"/>
      <c r="L33" s="6"/>
      <c r="M33" s="50" t="str">
        <f t="shared" si="2"/>
        <v/>
      </c>
      <c r="N33" s="6"/>
      <c r="P33" s="14" t="s">
        <v>26</v>
      </c>
      <c r="Q33" s="14">
        <f>COUNTIF($F$12:$F$61,P33)</f>
        <v>0</v>
      </c>
    </row>
    <row r="34" spans="1:18" ht="19.5" customHeight="1" x14ac:dyDescent="0.15">
      <c r="A34" s="19">
        <v>23</v>
      </c>
      <c r="B34" s="6"/>
      <c r="C34" s="19" t="e">
        <f t="shared" si="1"/>
        <v>#N/A</v>
      </c>
      <c r="D34" s="19"/>
      <c r="E34" s="6"/>
      <c r="F34" s="7"/>
      <c r="G34" s="6"/>
      <c r="H34" s="6"/>
      <c r="I34" s="6"/>
      <c r="J34" s="6"/>
      <c r="K34" s="6"/>
      <c r="L34" s="6"/>
      <c r="M34" s="50" t="str">
        <f t="shared" si="2"/>
        <v/>
      </c>
      <c r="N34" s="6"/>
      <c r="P34" s="14" t="s">
        <v>79</v>
      </c>
      <c r="Q34" s="14">
        <f>COUNTIF($F$12:$F$61,P34)</f>
        <v>0</v>
      </c>
    </row>
    <row r="35" spans="1:18" ht="19.5" customHeight="1" x14ac:dyDescent="0.15">
      <c r="A35" s="19">
        <v>24</v>
      </c>
      <c r="B35" s="6"/>
      <c r="C35" s="19" t="e">
        <f t="shared" si="1"/>
        <v>#N/A</v>
      </c>
      <c r="D35" s="19"/>
      <c r="E35" s="6"/>
      <c r="F35" s="7"/>
      <c r="G35" s="6"/>
      <c r="H35" s="6"/>
      <c r="I35" s="6"/>
      <c r="J35" s="6"/>
      <c r="K35" s="6"/>
      <c r="L35" s="6"/>
      <c r="M35" s="50" t="str">
        <f t="shared" si="2"/>
        <v/>
      </c>
      <c r="N35" s="6"/>
      <c r="P35" s="14" t="s">
        <v>78</v>
      </c>
      <c r="Q35" s="14">
        <f>COUNTIF($F$12:$F$61,P35)</f>
        <v>0</v>
      </c>
    </row>
    <row r="36" spans="1:18" ht="19.5" customHeight="1" x14ac:dyDescent="0.15">
      <c r="A36" s="19">
        <v>25</v>
      </c>
      <c r="B36" s="6"/>
      <c r="C36" s="19" t="e">
        <f t="shared" si="1"/>
        <v>#N/A</v>
      </c>
      <c r="D36" s="19"/>
      <c r="E36" s="6"/>
      <c r="F36" s="7"/>
      <c r="G36" s="6"/>
      <c r="H36" s="6"/>
      <c r="I36" s="6"/>
      <c r="J36" s="6"/>
      <c r="K36" s="6"/>
      <c r="L36" s="6"/>
      <c r="M36" s="50" t="str">
        <f t="shared" si="2"/>
        <v/>
      </c>
      <c r="N36" s="6"/>
      <c r="P36" s="14" t="s">
        <v>11</v>
      </c>
      <c r="Q36" s="14">
        <f>SUM(Q32:Q35)</f>
        <v>0</v>
      </c>
    </row>
    <row r="37" spans="1:18" ht="19.5" customHeight="1" x14ac:dyDescent="0.15">
      <c r="A37" s="19">
        <v>26</v>
      </c>
      <c r="B37" s="6"/>
      <c r="C37" s="19" t="e">
        <f t="shared" si="1"/>
        <v>#N/A</v>
      </c>
      <c r="D37" s="19"/>
      <c r="E37" s="6"/>
      <c r="F37" s="7"/>
      <c r="G37" s="6"/>
      <c r="H37" s="6"/>
      <c r="I37" s="6"/>
      <c r="J37" s="6"/>
      <c r="K37" s="6"/>
      <c r="L37" s="6"/>
      <c r="M37" s="50" t="str">
        <f t="shared" si="2"/>
        <v/>
      </c>
      <c r="N37" s="6"/>
    </row>
    <row r="38" spans="1:18" ht="19.5" customHeight="1" x14ac:dyDescent="0.15">
      <c r="A38" s="19">
        <v>27</v>
      </c>
      <c r="B38" s="6"/>
      <c r="C38" s="19" t="e">
        <f t="shared" si="1"/>
        <v>#N/A</v>
      </c>
      <c r="D38" s="19"/>
      <c r="E38" s="6"/>
      <c r="F38" s="7"/>
      <c r="G38" s="6"/>
      <c r="H38" s="6"/>
      <c r="I38" s="6"/>
      <c r="J38" s="6"/>
      <c r="K38" s="6"/>
      <c r="L38" s="6"/>
      <c r="M38" s="50" t="str">
        <f t="shared" si="2"/>
        <v/>
      </c>
      <c r="N38" s="6"/>
      <c r="P38" s="1" t="s">
        <v>28</v>
      </c>
      <c r="Q38" s="9">
        <f>Q19-Q36</f>
        <v>0</v>
      </c>
      <c r="R38" s="9" t="s">
        <v>29</v>
      </c>
    </row>
    <row r="39" spans="1:18" ht="19.5" customHeight="1" x14ac:dyDescent="0.15">
      <c r="A39" s="19">
        <v>28</v>
      </c>
      <c r="B39" s="6"/>
      <c r="C39" s="19" t="e">
        <f t="shared" si="1"/>
        <v>#N/A</v>
      </c>
      <c r="D39" s="19"/>
      <c r="E39" s="6"/>
      <c r="F39" s="7"/>
      <c r="G39" s="6"/>
      <c r="H39" s="6"/>
      <c r="I39" s="6"/>
      <c r="J39" s="6"/>
      <c r="K39" s="6"/>
      <c r="L39" s="6"/>
      <c r="M39" s="50" t="str">
        <f t="shared" si="2"/>
        <v/>
      </c>
      <c r="N39" s="6"/>
    </row>
    <row r="40" spans="1:18" ht="19.5" customHeight="1" x14ac:dyDescent="0.15">
      <c r="A40" s="19">
        <v>29</v>
      </c>
      <c r="B40" s="6"/>
      <c r="C40" s="19" t="e">
        <f t="shared" si="1"/>
        <v>#N/A</v>
      </c>
      <c r="D40" s="19"/>
      <c r="E40" s="6"/>
      <c r="F40" s="7"/>
      <c r="G40" s="6"/>
      <c r="H40" s="6"/>
      <c r="I40" s="6"/>
      <c r="J40" s="6"/>
      <c r="K40" s="6"/>
      <c r="L40" s="6"/>
      <c r="M40" s="50" t="str">
        <f t="shared" si="2"/>
        <v/>
      </c>
      <c r="N40" s="6"/>
      <c r="P40" s="4" t="s">
        <v>0</v>
      </c>
      <c r="Q40" s="4" t="s">
        <v>31</v>
      </c>
    </row>
    <row r="41" spans="1:18" ht="19.5" customHeight="1" x14ac:dyDescent="0.15">
      <c r="A41" s="19">
        <v>30</v>
      </c>
      <c r="B41" s="6"/>
      <c r="C41" s="19" t="e">
        <f t="shared" si="1"/>
        <v>#N/A</v>
      </c>
      <c r="D41" s="19"/>
      <c r="E41" s="6"/>
      <c r="F41" s="7"/>
      <c r="G41" s="6"/>
      <c r="H41" s="6"/>
      <c r="I41" s="6"/>
      <c r="J41" s="6"/>
      <c r="K41" s="6"/>
      <c r="L41" s="6"/>
      <c r="M41" s="50" t="str">
        <f t="shared" si="2"/>
        <v/>
      </c>
      <c r="N41" s="6"/>
      <c r="P41" s="14" t="s">
        <v>43</v>
      </c>
      <c r="Q41" s="15">
        <v>1500</v>
      </c>
    </row>
    <row r="42" spans="1:18" ht="19.5" customHeight="1" x14ac:dyDescent="0.15">
      <c r="A42" s="19">
        <v>31</v>
      </c>
      <c r="B42" s="6"/>
      <c r="C42" s="19" t="e">
        <f t="shared" si="1"/>
        <v>#N/A</v>
      </c>
      <c r="D42" s="19"/>
      <c r="E42" s="6"/>
      <c r="F42" s="7"/>
      <c r="G42" s="6"/>
      <c r="H42" s="6"/>
      <c r="I42" s="6"/>
      <c r="J42" s="6"/>
      <c r="K42" s="6"/>
      <c r="L42" s="6"/>
      <c r="M42" s="50" t="str">
        <f t="shared" si="2"/>
        <v/>
      </c>
      <c r="N42" s="6"/>
      <c r="P42" s="14" t="s">
        <v>44</v>
      </c>
      <c r="Q42" s="15">
        <v>1000</v>
      </c>
    </row>
    <row r="43" spans="1:18" ht="19.5" customHeight="1" x14ac:dyDescent="0.15">
      <c r="A43" s="19">
        <v>32</v>
      </c>
      <c r="B43" s="6"/>
      <c r="C43" s="19" t="e">
        <f t="shared" ref="C43:C61" si="3">VLOOKUP(B43,$O$3:$P$18,2,1)</f>
        <v>#N/A</v>
      </c>
      <c r="D43" s="19"/>
      <c r="E43" s="6"/>
      <c r="F43" s="7"/>
      <c r="G43" s="6"/>
      <c r="H43" s="6"/>
      <c r="I43" s="6"/>
      <c r="J43" s="6"/>
      <c r="K43" s="6"/>
      <c r="L43" s="6"/>
      <c r="M43" s="50" t="str">
        <f t="shared" si="2"/>
        <v/>
      </c>
      <c r="N43" s="6"/>
    </row>
    <row r="44" spans="1:18" ht="19.5" customHeight="1" x14ac:dyDescent="0.15">
      <c r="A44" s="19">
        <v>33</v>
      </c>
      <c r="B44" s="6"/>
      <c r="C44" s="19" t="e">
        <f t="shared" si="3"/>
        <v>#N/A</v>
      </c>
      <c r="D44" s="19"/>
      <c r="E44" s="6"/>
      <c r="F44" s="7"/>
      <c r="G44" s="6"/>
      <c r="H44" s="6"/>
      <c r="I44" s="6"/>
      <c r="J44" s="6"/>
      <c r="K44" s="6"/>
      <c r="L44" s="6"/>
      <c r="M44" s="50" t="str">
        <f t="shared" si="2"/>
        <v/>
      </c>
      <c r="N44" s="6"/>
    </row>
    <row r="45" spans="1:18" ht="19.5" customHeight="1" x14ac:dyDescent="0.15">
      <c r="A45" s="19">
        <v>34</v>
      </c>
      <c r="B45" s="6"/>
      <c r="C45" s="19" t="e">
        <f t="shared" si="3"/>
        <v>#N/A</v>
      </c>
      <c r="D45" s="19"/>
      <c r="E45" s="6"/>
      <c r="F45" s="7"/>
      <c r="G45" s="6"/>
      <c r="H45" s="6"/>
      <c r="I45" s="6"/>
      <c r="J45" s="6"/>
      <c r="K45" s="6"/>
      <c r="L45" s="6"/>
      <c r="M45" s="50" t="str">
        <f t="shared" si="2"/>
        <v/>
      </c>
      <c r="N45" s="6"/>
      <c r="P45" s="10"/>
      <c r="R45" s="11"/>
    </row>
    <row r="46" spans="1:18" ht="19.5" customHeight="1" x14ac:dyDescent="0.15">
      <c r="A46" s="19">
        <v>35</v>
      </c>
      <c r="B46" s="6"/>
      <c r="C46" s="19" t="e">
        <f t="shared" si="3"/>
        <v>#N/A</v>
      </c>
      <c r="D46" s="19"/>
      <c r="E46" s="6"/>
      <c r="F46" s="7"/>
      <c r="G46" s="6"/>
      <c r="H46" s="6"/>
      <c r="I46" s="6"/>
      <c r="J46" s="6"/>
      <c r="K46" s="6"/>
      <c r="L46" s="6"/>
      <c r="M46" s="50" t="str">
        <f t="shared" si="2"/>
        <v/>
      </c>
      <c r="N46" s="6"/>
      <c r="P46" s="10"/>
    </row>
    <row r="47" spans="1:18" ht="19.5" customHeight="1" x14ac:dyDescent="0.15">
      <c r="A47" s="19">
        <v>36</v>
      </c>
      <c r="B47" s="6"/>
      <c r="C47" s="19" t="e">
        <f t="shared" si="3"/>
        <v>#N/A</v>
      </c>
      <c r="D47" s="19"/>
      <c r="E47" s="6"/>
      <c r="F47" s="7"/>
      <c r="G47" s="6"/>
      <c r="H47" s="6"/>
      <c r="I47" s="6"/>
      <c r="J47" s="6"/>
      <c r="K47" s="6"/>
      <c r="L47" s="6"/>
      <c r="M47" s="50" t="str">
        <f t="shared" si="2"/>
        <v/>
      </c>
      <c r="N47" s="6"/>
      <c r="P47" s="10"/>
      <c r="R47" s="11"/>
    </row>
    <row r="48" spans="1:18" ht="19.5" customHeight="1" x14ac:dyDescent="0.15">
      <c r="A48" s="19">
        <v>37</v>
      </c>
      <c r="B48" s="6"/>
      <c r="C48" s="19" t="e">
        <f t="shared" si="3"/>
        <v>#N/A</v>
      </c>
      <c r="D48" s="19"/>
      <c r="E48" s="6"/>
      <c r="F48" s="7"/>
      <c r="G48" s="6"/>
      <c r="H48" s="6"/>
      <c r="I48" s="6"/>
      <c r="J48" s="6"/>
      <c r="K48" s="6"/>
      <c r="L48" s="6"/>
      <c r="M48" s="50" t="str">
        <f t="shared" si="2"/>
        <v/>
      </c>
      <c r="N48" s="6"/>
      <c r="P48" s="10"/>
    </row>
    <row r="49" spans="1:18" ht="19.5" customHeight="1" x14ac:dyDescent="0.15">
      <c r="A49" s="19">
        <v>38</v>
      </c>
      <c r="B49" s="6"/>
      <c r="C49" s="19" t="e">
        <f t="shared" si="3"/>
        <v>#N/A</v>
      </c>
      <c r="D49" s="19"/>
      <c r="E49" s="6"/>
      <c r="F49" s="7"/>
      <c r="G49" s="6"/>
      <c r="H49" s="6"/>
      <c r="I49" s="6"/>
      <c r="J49" s="6"/>
      <c r="K49" s="6"/>
      <c r="L49" s="6"/>
      <c r="M49" s="50" t="str">
        <f t="shared" si="2"/>
        <v/>
      </c>
      <c r="N49" s="6"/>
      <c r="P49" s="10"/>
      <c r="R49" s="11"/>
    </row>
    <row r="50" spans="1:18" ht="19.5" customHeight="1" x14ac:dyDescent="0.15">
      <c r="A50" s="19">
        <v>39</v>
      </c>
      <c r="B50" s="6"/>
      <c r="C50" s="19" t="e">
        <f t="shared" si="3"/>
        <v>#N/A</v>
      </c>
      <c r="D50" s="19"/>
      <c r="E50" s="6"/>
      <c r="F50" s="7"/>
      <c r="G50" s="6"/>
      <c r="H50" s="6"/>
      <c r="I50" s="6"/>
      <c r="J50" s="6"/>
      <c r="K50" s="6"/>
      <c r="L50" s="6"/>
      <c r="M50" s="50" t="str">
        <f t="shared" si="2"/>
        <v/>
      </c>
      <c r="N50" s="6"/>
      <c r="P50" s="10"/>
    </row>
    <row r="51" spans="1:18" ht="19.5" customHeight="1" x14ac:dyDescent="0.15">
      <c r="A51" s="19">
        <v>40</v>
      </c>
      <c r="B51" s="6"/>
      <c r="C51" s="19" t="e">
        <f t="shared" si="3"/>
        <v>#N/A</v>
      </c>
      <c r="D51" s="19"/>
      <c r="E51" s="6"/>
      <c r="F51" s="7"/>
      <c r="G51" s="6"/>
      <c r="H51" s="6"/>
      <c r="I51" s="6"/>
      <c r="J51" s="6"/>
      <c r="K51" s="6"/>
      <c r="L51" s="6"/>
      <c r="M51" s="50" t="str">
        <f t="shared" si="2"/>
        <v/>
      </c>
      <c r="N51" s="6"/>
      <c r="P51" s="10"/>
    </row>
    <row r="52" spans="1:18" ht="19.5" customHeight="1" x14ac:dyDescent="0.15">
      <c r="A52" s="19">
        <v>41</v>
      </c>
      <c r="B52" s="6"/>
      <c r="C52" s="19" t="e">
        <f t="shared" si="3"/>
        <v>#N/A</v>
      </c>
      <c r="D52" s="19"/>
      <c r="E52" s="6"/>
      <c r="F52" s="7"/>
      <c r="G52" s="6"/>
      <c r="H52" s="6"/>
      <c r="I52" s="6"/>
      <c r="J52" s="6"/>
      <c r="K52" s="6"/>
      <c r="L52" s="6"/>
      <c r="M52" s="50" t="str">
        <f t="shared" si="2"/>
        <v/>
      </c>
      <c r="N52" s="6"/>
      <c r="P52" s="10"/>
    </row>
    <row r="53" spans="1:18" ht="19.5" customHeight="1" x14ac:dyDescent="0.15">
      <c r="A53" s="19">
        <v>42</v>
      </c>
      <c r="B53" s="6"/>
      <c r="C53" s="19" t="e">
        <f t="shared" si="3"/>
        <v>#N/A</v>
      </c>
      <c r="D53" s="19"/>
      <c r="E53" s="6"/>
      <c r="F53" s="7"/>
      <c r="G53" s="6"/>
      <c r="H53" s="6"/>
      <c r="I53" s="6"/>
      <c r="J53" s="6"/>
      <c r="K53" s="6"/>
      <c r="L53" s="6"/>
      <c r="M53" s="50" t="str">
        <f t="shared" si="2"/>
        <v/>
      </c>
      <c r="N53" s="6"/>
    </row>
    <row r="54" spans="1:18" ht="19.5" customHeight="1" x14ac:dyDescent="0.15">
      <c r="A54" s="19">
        <v>43</v>
      </c>
      <c r="B54" s="6"/>
      <c r="C54" s="19" t="e">
        <f t="shared" si="3"/>
        <v>#N/A</v>
      </c>
      <c r="D54" s="19"/>
      <c r="E54" s="6"/>
      <c r="F54" s="7"/>
      <c r="G54" s="6"/>
      <c r="H54" s="6"/>
      <c r="I54" s="6"/>
      <c r="J54" s="6"/>
      <c r="K54" s="6"/>
      <c r="L54" s="6"/>
      <c r="M54" s="50" t="str">
        <f t="shared" si="2"/>
        <v/>
      </c>
      <c r="N54" s="6"/>
      <c r="R54" s="11"/>
    </row>
    <row r="55" spans="1:18" ht="19.5" customHeight="1" x14ac:dyDescent="0.15">
      <c r="A55" s="19">
        <v>44</v>
      </c>
      <c r="B55" s="6"/>
      <c r="C55" s="19" t="e">
        <f t="shared" si="3"/>
        <v>#N/A</v>
      </c>
      <c r="D55" s="19"/>
      <c r="E55" s="6"/>
      <c r="F55" s="7"/>
      <c r="G55" s="6"/>
      <c r="H55" s="6"/>
      <c r="I55" s="6"/>
      <c r="J55" s="6"/>
      <c r="K55" s="6"/>
      <c r="L55" s="6"/>
      <c r="M55" s="50" t="str">
        <f t="shared" si="2"/>
        <v/>
      </c>
      <c r="N55" s="6"/>
    </row>
    <row r="56" spans="1:18" ht="19.5" customHeight="1" x14ac:dyDescent="0.15">
      <c r="A56" s="19">
        <v>45</v>
      </c>
      <c r="B56" s="6"/>
      <c r="C56" s="19" t="e">
        <f t="shared" si="3"/>
        <v>#N/A</v>
      </c>
      <c r="D56" s="19"/>
      <c r="E56" s="6"/>
      <c r="F56" s="7"/>
      <c r="G56" s="6"/>
      <c r="H56" s="6"/>
      <c r="I56" s="6"/>
      <c r="J56" s="6"/>
      <c r="K56" s="6"/>
      <c r="L56" s="6"/>
      <c r="M56" s="50" t="str">
        <f t="shared" si="2"/>
        <v/>
      </c>
      <c r="N56" s="6"/>
    </row>
    <row r="57" spans="1:18" ht="19.5" customHeight="1" x14ac:dyDescent="0.15">
      <c r="A57" s="19">
        <v>46</v>
      </c>
      <c r="B57" s="6"/>
      <c r="C57" s="19" t="e">
        <f t="shared" si="3"/>
        <v>#N/A</v>
      </c>
      <c r="D57" s="19"/>
      <c r="E57" s="6"/>
      <c r="F57" s="7"/>
      <c r="G57" s="6"/>
      <c r="H57" s="6"/>
      <c r="I57" s="6"/>
      <c r="J57" s="6"/>
      <c r="K57" s="6"/>
      <c r="L57" s="6"/>
      <c r="M57" s="50" t="str">
        <f t="shared" si="2"/>
        <v/>
      </c>
      <c r="N57" s="6"/>
    </row>
    <row r="58" spans="1:18" ht="19.5" customHeight="1" x14ac:dyDescent="0.15">
      <c r="A58" s="19">
        <v>47</v>
      </c>
      <c r="B58" s="6"/>
      <c r="C58" s="19" t="e">
        <f t="shared" si="3"/>
        <v>#N/A</v>
      </c>
      <c r="D58" s="19"/>
      <c r="E58" s="6"/>
      <c r="F58" s="7"/>
      <c r="G58" s="6"/>
      <c r="H58" s="6"/>
      <c r="I58" s="6"/>
      <c r="J58" s="6"/>
      <c r="K58" s="6"/>
      <c r="L58" s="6"/>
      <c r="M58" s="50" t="str">
        <f t="shared" si="2"/>
        <v/>
      </c>
      <c r="N58" s="6"/>
    </row>
    <row r="59" spans="1:18" ht="19.5" customHeight="1" x14ac:dyDescent="0.15">
      <c r="A59" s="19">
        <v>48</v>
      </c>
      <c r="B59" s="6"/>
      <c r="C59" s="19" t="e">
        <f t="shared" si="3"/>
        <v>#N/A</v>
      </c>
      <c r="D59" s="19"/>
      <c r="E59" s="6"/>
      <c r="F59" s="7"/>
      <c r="G59" s="6"/>
      <c r="H59" s="6"/>
      <c r="I59" s="6"/>
      <c r="J59" s="6"/>
      <c r="K59" s="6"/>
      <c r="L59" s="6"/>
      <c r="M59" s="50" t="str">
        <f t="shared" si="2"/>
        <v/>
      </c>
      <c r="N59" s="6"/>
    </row>
    <row r="60" spans="1:18" ht="19.5" customHeight="1" x14ac:dyDescent="0.15">
      <c r="A60" s="19">
        <v>49</v>
      </c>
      <c r="B60" s="6"/>
      <c r="C60" s="19" t="e">
        <f t="shared" si="3"/>
        <v>#N/A</v>
      </c>
      <c r="D60" s="19"/>
      <c r="E60" s="6"/>
      <c r="F60" s="7"/>
      <c r="G60" s="6"/>
      <c r="H60" s="6"/>
      <c r="I60" s="6"/>
      <c r="J60" s="6"/>
      <c r="K60" s="6"/>
      <c r="L60" s="6"/>
      <c r="M60" s="50" t="str">
        <f t="shared" si="2"/>
        <v/>
      </c>
      <c r="N60" s="6"/>
    </row>
    <row r="61" spans="1:18" ht="19.5" customHeight="1" x14ac:dyDescent="0.15">
      <c r="A61" s="21">
        <v>50</v>
      </c>
      <c r="B61" s="18"/>
      <c r="C61" s="21" t="e">
        <f t="shared" si="3"/>
        <v>#N/A</v>
      </c>
      <c r="D61" s="21"/>
      <c r="E61" s="18"/>
      <c r="F61" s="7"/>
      <c r="G61" s="18"/>
      <c r="H61" s="18"/>
      <c r="I61" s="18"/>
      <c r="J61" s="18"/>
      <c r="K61" s="18"/>
      <c r="L61" s="18"/>
      <c r="M61" s="50" t="str">
        <f t="shared" si="2"/>
        <v/>
      </c>
      <c r="N61" s="18"/>
    </row>
    <row r="62" spans="1:18" ht="19.5" customHeight="1" x14ac:dyDescent="0.15">
      <c r="A62" s="21">
        <v>51</v>
      </c>
      <c r="B62" s="18"/>
      <c r="C62" s="21" t="e">
        <f t="shared" ref="C62:C111" si="4">VLOOKUP(B62,$O$3:$P$18,2,1)</f>
        <v>#N/A</v>
      </c>
      <c r="D62" s="21"/>
      <c r="E62" s="18"/>
      <c r="F62" s="7"/>
      <c r="G62" s="18"/>
      <c r="H62" s="18"/>
      <c r="I62" s="18"/>
      <c r="J62" s="18"/>
      <c r="K62" s="18"/>
      <c r="L62" s="18"/>
      <c r="M62" s="50" t="str">
        <f t="shared" ref="M62:M111" si="5">IF(B62="","",VLOOKUP(B62,$O$3:$R$16,4,0))</f>
        <v/>
      </c>
      <c r="N62" s="18"/>
    </row>
    <row r="63" spans="1:18" ht="19.5" customHeight="1" x14ac:dyDescent="0.15">
      <c r="A63" s="21">
        <v>52</v>
      </c>
      <c r="B63" s="18"/>
      <c r="C63" s="21" t="e">
        <f t="shared" si="4"/>
        <v>#N/A</v>
      </c>
      <c r="D63" s="21"/>
      <c r="E63" s="18"/>
      <c r="F63" s="7"/>
      <c r="G63" s="18"/>
      <c r="H63" s="18"/>
      <c r="I63" s="18"/>
      <c r="J63" s="18"/>
      <c r="K63" s="18"/>
      <c r="L63" s="18"/>
      <c r="M63" s="50" t="str">
        <f t="shared" si="5"/>
        <v/>
      </c>
      <c r="N63" s="18"/>
    </row>
    <row r="64" spans="1:18" ht="19.5" customHeight="1" x14ac:dyDescent="0.15">
      <c r="A64" s="21">
        <v>53</v>
      </c>
      <c r="B64" s="18"/>
      <c r="C64" s="21" t="e">
        <f t="shared" si="4"/>
        <v>#N/A</v>
      </c>
      <c r="D64" s="21"/>
      <c r="E64" s="18"/>
      <c r="F64" s="7"/>
      <c r="G64" s="18"/>
      <c r="H64" s="18"/>
      <c r="I64" s="18"/>
      <c r="J64" s="18"/>
      <c r="K64" s="18"/>
      <c r="L64" s="18"/>
      <c r="M64" s="50" t="str">
        <f t="shared" si="5"/>
        <v/>
      </c>
      <c r="N64" s="18"/>
    </row>
    <row r="65" spans="1:14" ht="19.5" customHeight="1" x14ac:dyDescent="0.15">
      <c r="A65" s="21">
        <v>54</v>
      </c>
      <c r="B65" s="18"/>
      <c r="C65" s="21" t="e">
        <f t="shared" si="4"/>
        <v>#N/A</v>
      </c>
      <c r="D65" s="21"/>
      <c r="E65" s="18"/>
      <c r="F65" s="7"/>
      <c r="G65" s="18"/>
      <c r="H65" s="18"/>
      <c r="I65" s="18"/>
      <c r="J65" s="18"/>
      <c r="K65" s="18"/>
      <c r="L65" s="18"/>
      <c r="M65" s="50" t="str">
        <f t="shared" si="5"/>
        <v/>
      </c>
      <c r="N65" s="18"/>
    </row>
    <row r="66" spans="1:14" ht="19.5" customHeight="1" x14ac:dyDescent="0.15">
      <c r="A66" s="21">
        <v>55</v>
      </c>
      <c r="B66" s="18"/>
      <c r="C66" s="21" t="e">
        <f t="shared" si="4"/>
        <v>#N/A</v>
      </c>
      <c r="D66" s="21"/>
      <c r="E66" s="18"/>
      <c r="F66" s="7"/>
      <c r="G66" s="18"/>
      <c r="H66" s="18"/>
      <c r="I66" s="18"/>
      <c r="J66" s="18"/>
      <c r="K66" s="18"/>
      <c r="L66" s="18"/>
      <c r="M66" s="50" t="str">
        <f t="shared" si="5"/>
        <v/>
      </c>
      <c r="N66" s="18"/>
    </row>
    <row r="67" spans="1:14" ht="19.5" customHeight="1" x14ac:dyDescent="0.15">
      <c r="A67" s="21">
        <v>56</v>
      </c>
      <c r="B67" s="18"/>
      <c r="C67" s="21" t="e">
        <f t="shared" si="4"/>
        <v>#N/A</v>
      </c>
      <c r="D67" s="21"/>
      <c r="E67" s="18"/>
      <c r="F67" s="7"/>
      <c r="G67" s="18"/>
      <c r="H67" s="18"/>
      <c r="I67" s="18"/>
      <c r="J67" s="18"/>
      <c r="K67" s="18"/>
      <c r="L67" s="18"/>
      <c r="M67" s="50" t="str">
        <f t="shared" si="5"/>
        <v/>
      </c>
      <c r="N67" s="18"/>
    </row>
    <row r="68" spans="1:14" ht="19.5" customHeight="1" x14ac:dyDescent="0.15">
      <c r="A68" s="21">
        <v>57</v>
      </c>
      <c r="B68" s="18"/>
      <c r="C68" s="21" t="e">
        <f t="shared" si="4"/>
        <v>#N/A</v>
      </c>
      <c r="D68" s="21"/>
      <c r="E68" s="18"/>
      <c r="F68" s="7"/>
      <c r="G68" s="18"/>
      <c r="H68" s="18"/>
      <c r="I68" s="18"/>
      <c r="J68" s="18"/>
      <c r="K68" s="18"/>
      <c r="L68" s="18"/>
      <c r="M68" s="50" t="str">
        <f t="shared" si="5"/>
        <v/>
      </c>
      <c r="N68" s="18"/>
    </row>
    <row r="69" spans="1:14" ht="19.5" customHeight="1" x14ac:dyDescent="0.15">
      <c r="A69" s="21">
        <v>58</v>
      </c>
      <c r="B69" s="18"/>
      <c r="C69" s="21" t="e">
        <f t="shared" si="4"/>
        <v>#N/A</v>
      </c>
      <c r="D69" s="21"/>
      <c r="E69" s="18"/>
      <c r="F69" s="7"/>
      <c r="G69" s="18"/>
      <c r="H69" s="18"/>
      <c r="I69" s="18"/>
      <c r="J69" s="18"/>
      <c r="K69" s="18"/>
      <c r="L69" s="18"/>
      <c r="M69" s="50" t="str">
        <f t="shared" si="5"/>
        <v/>
      </c>
      <c r="N69" s="18"/>
    </row>
    <row r="70" spans="1:14" ht="19.5" customHeight="1" x14ac:dyDescent="0.15">
      <c r="A70" s="21">
        <v>59</v>
      </c>
      <c r="B70" s="18"/>
      <c r="C70" s="21" t="e">
        <f t="shared" si="4"/>
        <v>#N/A</v>
      </c>
      <c r="D70" s="21"/>
      <c r="E70" s="18"/>
      <c r="F70" s="7"/>
      <c r="G70" s="18"/>
      <c r="H70" s="18"/>
      <c r="I70" s="18"/>
      <c r="J70" s="18"/>
      <c r="K70" s="18"/>
      <c r="L70" s="18"/>
      <c r="M70" s="50" t="str">
        <f t="shared" si="5"/>
        <v/>
      </c>
      <c r="N70" s="18"/>
    </row>
    <row r="71" spans="1:14" ht="19.5" customHeight="1" x14ac:dyDescent="0.15">
      <c r="A71" s="21">
        <v>60</v>
      </c>
      <c r="B71" s="18"/>
      <c r="C71" s="21" t="e">
        <f t="shared" si="4"/>
        <v>#N/A</v>
      </c>
      <c r="D71" s="21"/>
      <c r="E71" s="18"/>
      <c r="F71" s="7"/>
      <c r="G71" s="18"/>
      <c r="H71" s="18"/>
      <c r="I71" s="18"/>
      <c r="J71" s="18"/>
      <c r="K71" s="18"/>
      <c r="L71" s="18"/>
      <c r="M71" s="50" t="str">
        <f t="shared" si="5"/>
        <v/>
      </c>
      <c r="N71" s="18"/>
    </row>
    <row r="72" spans="1:14" ht="19.5" customHeight="1" x14ac:dyDescent="0.15">
      <c r="A72" s="21">
        <v>61</v>
      </c>
      <c r="B72" s="18"/>
      <c r="C72" s="21" t="e">
        <f t="shared" si="4"/>
        <v>#N/A</v>
      </c>
      <c r="D72" s="21"/>
      <c r="E72" s="18"/>
      <c r="F72" s="7"/>
      <c r="G72" s="18"/>
      <c r="H72" s="18"/>
      <c r="I72" s="18"/>
      <c r="J72" s="18"/>
      <c r="K72" s="18"/>
      <c r="L72" s="18"/>
      <c r="M72" s="50" t="str">
        <f t="shared" si="5"/>
        <v/>
      </c>
      <c r="N72" s="18"/>
    </row>
    <row r="73" spans="1:14" ht="19.5" customHeight="1" x14ac:dyDescent="0.15">
      <c r="A73" s="21">
        <v>62</v>
      </c>
      <c r="B73" s="18"/>
      <c r="C73" s="21" t="e">
        <f t="shared" si="4"/>
        <v>#N/A</v>
      </c>
      <c r="D73" s="21"/>
      <c r="E73" s="18"/>
      <c r="F73" s="7"/>
      <c r="G73" s="18"/>
      <c r="H73" s="18"/>
      <c r="I73" s="18"/>
      <c r="J73" s="18"/>
      <c r="K73" s="18"/>
      <c r="L73" s="18"/>
      <c r="M73" s="50" t="str">
        <f t="shared" si="5"/>
        <v/>
      </c>
      <c r="N73" s="18"/>
    </row>
    <row r="74" spans="1:14" ht="19.5" customHeight="1" x14ac:dyDescent="0.15">
      <c r="A74" s="21">
        <v>63</v>
      </c>
      <c r="B74" s="18"/>
      <c r="C74" s="21" t="e">
        <f t="shared" si="4"/>
        <v>#N/A</v>
      </c>
      <c r="D74" s="21"/>
      <c r="E74" s="18"/>
      <c r="F74" s="7"/>
      <c r="G74" s="18"/>
      <c r="H74" s="18"/>
      <c r="I74" s="18"/>
      <c r="J74" s="18"/>
      <c r="K74" s="18"/>
      <c r="L74" s="18"/>
      <c r="M74" s="50" t="str">
        <f t="shared" si="5"/>
        <v/>
      </c>
      <c r="N74" s="18"/>
    </row>
    <row r="75" spans="1:14" ht="19.5" customHeight="1" x14ac:dyDescent="0.15">
      <c r="A75" s="21">
        <v>64</v>
      </c>
      <c r="B75" s="18"/>
      <c r="C75" s="21" t="e">
        <f t="shared" si="4"/>
        <v>#N/A</v>
      </c>
      <c r="D75" s="21"/>
      <c r="E75" s="18"/>
      <c r="F75" s="7"/>
      <c r="G75" s="18"/>
      <c r="H75" s="18"/>
      <c r="I75" s="18"/>
      <c r="J75" s="18"/>
      <c r="K75" s="18"/>
      <c r="L75" s="18"/>
      <c r="M75" s="50" t="str">
        <f t="shared" si="5"/>
        <v/>
      </c>
      <c r="N75" s="18"/>
    </row>
    <row r="76" spans="1:14" ht="19.5" customHeight="1" x14ac:dyDescent="0.15">
      <c r="A76" s="21">
        <v>65</v>
      </c>
      <c r="B76" s="18"/>
      <c r="C76" s="21" t="e">
        <f t="shared" si="4"/>
        <v>#N/A</v>
      </c>
      <c r="D76" s="21"/>
      <c r="E76" s="18"/>
      <c r="F76" s="7"/>
      <c r="G76" s="18"/>
      <c r="H76" s="18"/>
      <c r="I76" s="18"/>
      <c r="J76" s="18"/>
      <c r="K76" s="18"/>
      <c r="L76" s="18"/>
      <c r="M76" s="50" t="str">
        <f t="shared" si="5"/>
        <v/>
      </c>
      <c r="N76" s="18"/>
    </row>
    <row r="77" spans="1:14" ht="19.5" customHeight="1" x14ac:dyDescent="0.15">
      <c r="A77" s="21">
        <v>66</v>
      </c>
      <c r="B77" s="18"/>
      <c r="C77" s="21" t="e">
        <f t="shared" si="4"/>
        <v>#N/A</v>
      </c>
      <c r="D77" s="21"/>
      <c r="E77" s="18"/>
      <c r="F77" s="7"/>
      <c r="G77" s="18"/>
      <c r="H77" s="18"/>
      <c r="I77" s="18"/>
      <c r="J77" s="18"/>
      <c r="K77" s="18"/>
      <c r="L77" s="18"/>
      <c r="M77" s="50" t="str">
        <f t="shared" si="5"/>
        <v/>
      </c>
      <c r="N77" s="18"/>
    </row>
    <row r="78" spans="1:14" ht="19.5" customHeight="1" x14ac:dyDescent="0.15">
      <c r="A78" s="21">
        <v>67</v>
      </c>
      <c r="B78" s="18"/>
      <c r="C78" s="21" t="e">
        <f t="shared" si="4"/>
        <v>#N/A</v>
      </c>
      <c r="D78" s="21"/>
      <c r="E78" s="18"/>
      <c r="F78" s="7"/>
      <c r="G78" s="18"/>
      <c r="H78" s="18"/>
      <c r="I78" s="18"/>
      <c r="J78" s="18"/>
      <c r="K78" s="18"/>
      <c r="L78" s="18"/>
      <c r="M78" s="50" t="str">
        <f t="shared" si="5"/>
        <v/>
      </c>
      <c r="N78" s="18"/>
    </row>
    <row r="79" spans="1:14" ht="19.5" customHeight="1" x14ac:dyDescent="0.15">
      <c r="A79" s="21">
        <v>68</v>
      </c>
      <c r="B79" s="18"/>
      <c r="C79" s="21" t="e">
        <f t="shared" si="4"/>
        <v>#N/A</v>
      </c>
      <c r="D79" s="21"/>
      <c r="E79" s="18"/>
      <c r="F79" s="7"/>
      <c r="G79" s="18"/>
      <c r="H79" s="18"/>
      <c r="I79" s="18"/>
      <c r="J79" s="18"/>
      <c r="K79" s="18"/>
      <c r="L79" s="18"/>
      <c r="M79" s="50" t="str">
        <f t="shared" si="5"/>
        <v/>
      </c>
      <c r="N79" s="18"/>
    </row>
    <row r="80" spans="1:14" ht="19.5" customHeight="1" x14ac:dyDescent="0.15">
      <c r="A80" s="21">
        <v>69</v>
      </c>
      <c r="B80" s="18"/>
      <c r="C80" s="21" t="e">
        <f t="shared" si="4"/>
        <v>#N/A</v>
      </c>
      <c r="D80" s="21"/>
      <c r="E80" s="18"/>
      <c r="F80" s="7"/>
      <c r="G80" s="18"/>
      <c r="H80" s="18"/>
      <c r="I80" s="18"/>
      <c r="J80" s="18"/>
      <c r="K80" s="18"/>
      <c r="L80" s="18"/>
      <c r="M80" s="50" t="str">
        <f t="shared" si="5"/>
        <v/>
      </c>
      <c r="N80" s="18"/>
    </row>
    <row r="81" spans="1:14" ht="19.5" customHeight="1" x14ac:dyDescent="0.15">
      <c r="A81" s="21">
        <v>70</v>
      </c>
      <c r="B81" s="18"/>
      <c r="C81" s="21" t="e">
        <f t="shared" si="4"/>
        <v>#N/A</v>
      </c>
      <c r="D81" s="21"/>
      <c r="E81" s="18"/>
      <c r="F81" s="7"/>
      <c r="G81" s="18"/>
      <c r="H81" s="18"/>
      <c r="I81" s="18"/>
      <c r="J81" s="18"/>
      <c r="K81" s="18"/>
      <c r="L81" s="18"/>
      <c r="M81" s="50" t="str">
        <f t="shared" si="5"/>
        <v/>
      </c>
      <c r="N81" s="18"/>
    </row>
    <row r="82" spans="1:14" ht="19.5" customHeight="1" x14ac:dyDescent="0.15">
      <c r="A82" s="21">
        <v>71</v>
      </c>
      <c r="B82" s="18"/>
      <c r="C82" s="21" t="e">
        <f t="shared" si="4"/>
        <v>#N/A</v>
      </c>
      <c r="D82" s="21"/>
      <c r="E82" s="18"/>
      <c r="F82" s="7"/>
      <c r="G82" s="18"/>
      <c r="H82" s="18"/>
      <c r="I82" s="18"/>
      <c r="J82" s="18"/>
      <c r="K82" s="18"/>
      <c r="L82" s="18"/>
      <c r="M82" s="50" t="str">
        <f t="shared" si="5"/>
        <v/>
      </c>
      <c r="N82" s="18"/>
    </row>
    <row r="83" spans="1:14" ht="19.5" customHeight="1" x14ac:dyDescent="0.15">
      <c r="A83" s="21">
        <v>72</v>
      </c>
      <c r="B83" s="18"/>
      <c r="C83" s="21" t="e">
        <f t="shared" si="4"/>
        <v>#N/A</v>
      </c>
      <c r="D83" s="21"/>
      <c r="E83" s="18"/>
      <c r="F83" s="7"/>
      <c r="G83" s="18"/>
      <c r="H83" s="18"/>
      <c r="I83" s="18"/>
      <c r="J83" s="18"/>
      <c r="K83" s="18"/>
      <c r="L83" s="18"/>
      <c r="M83" s="50" t="str">
        <f t="shared" si="5"/>
        <v/>
      </c>
      <c r="N83" s="18"/>
    </row>
    <row r="84" spans="1:14" ht="19.5" customHeight="1" x14ac:dyDescent="0.15">
      <c r="A84" s="21">
        <v>73</v>
      </c>
      <c r="B84" s="18"/>
      <c r="C84" s="21" t="e">
        <f t="shared" si="4"/>
        <v>#N/A</v>
      </c>
      <c r="D84" s="21"/>
      <c r="E84" s="18"/>
      <c r="F84" s="7"/>
      <c r="G84" s="18"/>
      <c r="H84" s="18"/>
      <c r="I84" s="18"/>
      <c r="J84" s="18"/>
      <c r="K84" s="18"/>
      <c r="L84" s="18"/>
      <c r="M84" s="50" t="str">
        <f t="shared" si="5"/>
        <v/>
      </c>
      <c r="N84" s="18"/>
    </row>
    <row r="85" spans="1:14" ht="19.5" customHeight="1" x14ac:dyDescent="0.15">
      <c r="A85" s="21">
        <v>74</v>
      </c>
      <c r="B85" s="18"/>
      <c r="C85" s="21" t="e">
        <f t="shared" si="4"/>
        <v>#N/A</v>
      </c>
      <c r="D85" s="21"/>
      <c r="E85" s="18"/>
      <c r="F85" s="7"/>
      <c r="G85" s="18"/>
      <c r="H85" s="18"/>
      <c r="I85" s="18"/>
      <c r="J85" s="18"/>
      <c r="K85" s="18"/>
      <c r="L85" s="18"/>
      <c r="M85" s="50" t="str">
        <f t="shared" si="5"/>
        <v/>
      </c>
      <c r="N85" s="18"/>
    </row>
    <row r="86" spans="1:14" ht="19.5" customHeight="1" x14ac:dyDescent="0.15">
      <c r="A86" s="21">
        <v>75</v>
      </c>
      <c r="B86" s="18"/>
      <c r="C86" s="21" t="e">
        <f t="shared" si="4"/>
        <v>#N/A</v>
      </c>
      <c r="D86" s="21"/>
      <c r="E86" s="18"/>
      <c r="F86" s="7"/>
      <c r="G86" s="18"/>
      <c r="H86" s="18"/>
      <c r="I86" s="18"/>
      <c r="J86" s="18"/>
      <c r="K86" s="18"/>
      <c r="L86" s="18"/>
      <c r="M86" s="50" t="str">
        <f t="shared" si="5"/>
        <v/>
      </c>
      <c r="N86" s="18"/>
    </row>
    <row r="87" spans="1:14" ht="19.5" customHeight="1" x14ac:dyDescent="0.15">
      <c r="A87" s="21">
        <v>76</v>
      </c>
      <c r="B87" s="18"/>
      <c r="C87" s="21" t="e">
        <f t="shared" si="4"/>
        <v>#N/A</v>
      </c>
      <c r="D87" s="21"/>
      <c r="E87" s="18"/>
      <c r="F87" s="7"/>
      <c r="G87" s="18"/>
      <c r="H87" s="18"/>
      <c r="I87" s="18"/>
      <c r="J87" s="18"/>
      <c r="K87" s="18"/>
      <c r="L87" s="18"/>
      <c r="M87" s="50" t="str">
        <f t="shared" si="5"/>
        <v/>
      </c>
      <c r="N87" s="18"/>
    </row>
    <row r="88" spans="1:14" ht="19.5" customHeight="1" x14ac:dyDescent="0.15">
      <c r="A88" s="21">
        <v>77</v>
      </c>
      <c r="B88" s="18"/>
      <c r="C88" s="21" t="e">
        <f t="shared" si="4"/>
        <v>#N/A</v>
      </c>
      <c r="D88" s="21"/>
      <c r="E88" s="18"/>
      <c r="F88" s="7"/>
      <c r="G88" s="18"/>
      <c r="H88" s="18"/>
      <c r="I88" s="18"/>
      <c r="J88" s="18"/>
      <c r="K88" s="18"/>
      <c r="L88" s="18"/>
      <c r="M88" s="50" t="str">
        <f t="shared" si="5"/>
        <v/>
      </c>
      <c r="N88" s="18"/>
    </row>
    <row r="89" spans="1:14" ht="19.5" customHeight="1" x14ac:dyDescent="0.15">
      <c r="A89" s="21">
        <v>78</v>
      </c>
      <c r="B89" s="18"/>
      <c r="C89" s="21" t="e">
        <f t="shared" si="4"/>
        <v>#N/A</v>
      </c>
      <c r="D89" s="21"/>
      <c r="E89" s="18"/>
      <c r="F89" s="7"/>
      <c r="G89" s="18"/>
      <c r="H89" s="18"/>
      <c r="I89" s="18"/>
      <c r="J89" s="18"/>
      <c r="K89" s="18"/>
      <c r="L89" s="18"/>
      <c r="M89" s="50" t="str">
        <f t="shared" si="5"/>
        <v/>
      </c>
      <c r="N89" s="18"/>
    </row>
    <row r="90" spans="1:14" ht="19.5" customHeight="1" x14ac:dyDescent="0.15">
      <c r="A90" s="21">
        <v>79</v>
      </c>
      <c r="B90" s="18"/>
      <c r="C90" s="21" t="e">
        <f t="shared" si="4"/>
        <v>#N/A</v>
      </c>
      <c r="D90" s="21"/>
      <c r="E90" s="18"/>
      <c r="F90" s="7"/>
      <c r="G90" s="18"/>
      <c r="H90" s="18"/>
      <c r="I90" s="18"/>
      <c r="J90" s="18"/>
      <c r="K90" s="18"/>
      <c r="L90" s="18"/>
      <c r="M90" s="50" t="str">
        <f t="shared" si="5"/>
        <v/>
      </c>
      <c r="N90" s="18"/>
    </row>
    <row r="91" spans="1:14" ht="19.5" customHeight="1" x14ac:dyDescent="0.15">
      <c r="A91" s="21">
        <v>80</v>
      </c>
      <c r="B91" s="18"/>
      <c r="C91" s="21" t="e">
        <f t="shared" si="4"/>
        <v>#N/A</v>
      </c>
      <c r="D91" s="21"/>
      <c r="E91" s="18"/>
      <c r="F91" s="7"/>
      <c r="G91" s="18"/>
      <c r="H91" s="18"/>
      <c r="I91" s="18"/>
      <c r="J91" s="18"/>
      <c r="K91" s="18"/>
      <c r="L91" s="18"/>
      <c r="M91" s="50" t="str">
        <f t="shared" si="5"/>
        <v/>
      </c>
      <c r="N91" s="18"/>
    </row>
    <row r="92" spans="1:14" ht="19.5" customHeight="1" x14ac:dyDescent="0.15">
      <c r="A92" s="21">
        <v>81</v>
      </c>
      <c r="B92" s="18"/>
      <c r="C92" s="21" t="e">
        <f t="shared" si="4"/>
        <v>#N/A</v>
      </c>
      <c r="D92" s="21"/>
      <c r="E92" s="18"/>
      <c r="F92" s="7"/>
      <c r="G92" s="18"/>
      <c r="H92" s="18"/>
      <c r="I92" s="18"/>
      <c r="J92" s="18"/>
      <c r="K92" s="18"/>
      <c r="L92" s="18"/>
      <c r="M92" s="50" t="str">
        <f t="shared" si="5"/>
        <v/>
      </c>
      <c r="N92" s="18"/>
    </row>
    <row r="93" spans="1:14" ht="19.5" customHeight="1" x14ac:dyDescent="0.15">
      <c r="A93" s="21">
        <v>82</v>
      </c>
      <c r="B93" s="18"/>
      <c r="C93" s="21" t="e">
        <f t="shared" si="4"/>
        <v>#N/A</v>
      </c>
      <c r="D93" s="21"/>
      <c r="E93" s="18"/>
      <c r="F93" s="7"/>
      <c r="G93" s="18"/>
      <c r="H93" s="18"/>
      <c r="I93" s="18"/>
      <c r="J93" s="18"/>
      <c r="K93" s="18"/>
      <c r="L93" s="18"/>
      <c r="M93" s="50" t="str">
        <f t="shared" si="5"/>
        <v/>
      </c>
      <c r="N93" s="18"/>
    </row>
    <row r="94" spans="1:14" ht="19.5" customHeight="1" x14ac:dyDescent="0.15">
      <c r="A94" s="21">
        <v>83</v>
      </c>
      <c r="B94" s="18"/>
      <c r="C94" s="21" t="e">
        <f t="shared" si="4"/>
        <v>#N/A</v>
      </c>
      <c r="D94" s="21"/>
      <c r="E94" s="18"/>
      <c r="F94" s="7"/>
      <c r="G94" s="18"/>
      <c r="H94" s="18"/>
      <c r="I94" s="18"/>
      <c r="J94" s="18"/>
      <c r="K94" s="18"/>
      <c r="L94" s="18"/>
      <c r="M94" s="50" t="str">
        <f t="shared" si="5"/>
        <v/>
      </c>
      <c r="N94" s="18"/>
    </row>
    <row r="95" spans="1:14" ht="19.5" customHeight="1" x14ac:dyDescent="0.15">
      <c r="A95" s="21">
        <v>84</v>
      </c>
      <c r="B95" s="18"/>
      <c r="C95" s="21" t="e">
        <f t="shared" si="4"/>
        <v>#N/A</v>
      </c>
      <c r="D95" s="21"/>
      <c r="E95" s="18"/>
      <c r="F95" s="7"/>
      <c r="G95" s="18"/>
      <c r="H95" s="18"/>
      <c r="I95" s="18"/>
      <c r="J95" s="18"/>
      <c r="K95" s="18"/>
      <c r="L95" s="18"/>
      <c r="M95" s="50" t="str">
        <f t="shared" si="5"/>
        <v/>
      </c>
      <c r="N95" s="18"/>
    </row>
    <row r="96" spans="1:14" ht="19.5" customHeight="1" x14ac:dyDescent="0.15">
      <c r="A96" s="21">
        <v>85</v>
      </c>
      <c r="B96" s="18"/>
      <c r="C96" s="21" t="e">
        <f t="shared" si="4"/>
        <v>#N/A</v>
      </c>
      <c r="D96" s="21"/>
      <c r="E96" s="18"/>
      <c r="F96" s="7"/>
      <c r="G96" s="18"/>
      <c r="H96" s="18"/>
      <c r="I96" s="18"/>
      <c r="J96" s="18"/>
      <c r="K96" s="18"/>
      <c r="L96" s="18"/>
      <c r="M96" s="50" t="str">
        <f t="shared" si="5"/>
        <v/>
      </c>
      <c r="N96" s="18"/>
    </row>
    <row r="97" spans="1:14" ht="19.5" customHeight="1" x14ac:dyDescent="0.15">
      <c r="A97" s="21">
        <v>86</v>
      </c>
      <c r="B97" s="18"/>
      <c r="C97" s="21" t="e">
        <f t="shared" si="4"/>
        <v>#N/A</v>
      </c>
      <c r="D97" s="21"/>
      <c r="E97" s="18"/>
      <c r="F97" s="7"/>
      <c r="G97" s="18"/>
      <c r="H97" s="18"/>
      <c r="I97" s="18"/>
      <c r="J97" s="18"/>
      <c r="K97" s="18"/>
      <c r="L97" s="18"/>
      <c r="M97" s="50" t="str">
        <f t="shared" si="5"/>
        <v/>
      </c>
      <c r="N97" s="18"/>
    </row>
    <row r="98" spans="1:14" ht="19.5" customHeight="1" x14ac:dyDescent="0.15">
      <c r="A98" s="21">
        <v>87</v>
      </c>
      <c r="B98" s="18"/>
      <c r="C98" s="21" t="e">
        <f t="shared" si="4"/>
        <v>#N/A</v>
      </c>
      <c r="D98" s="21"/>
      <c r="E98" s="18"/>
      <c r="F98" s="7"/>
      <c r="G98" s="18"/>
      <c r="H98" s="18"/>
      <c r="I98" s="18"/>
      <c r="J98" s="18"/>
      <c r="K98" s="18"/>
      <c r="L98" s="18"/>
      <c r="M98" s="50" t="str">
        <f t="shared" si="5"/>
        <v/>
      </c>
      <c r="N98" s="18"/>
    </row>
    <row r="99" spans="1:14" ht="19.5" customHeight="1" x14ac:dyDescent="0.15">
      <c r="A99" s="21">
        <v>88</v>
      </c>
      <c r="B99" s="18"/>
      <c r="C99" s="21" t="e">
        <f t="shared" si="4"/>
        <v>#N/A</v>
      </c>
      <c r="D99" s="21"/>
      <c r="E99" s="18"/>
      <c r="F99" s="7"/>
      <c r="G99" s="18"/>
      <c r="H99" s="18"/>
      <c r="I99" s="18"/>
      <c r="J99" s="18"/>
      <c r="K99" s="18"/>
      <c r="L99" s="18"/>
      <c r="M99" s="50" t="str">
        <f t="shared" si="5"/>
        <v/>
      </c>
      <c r="N99" s="18"/>
    </row>
    <row r="100" spans="1:14" ht="19.5" customHeight="1" x14ac:dyDescent="0.15">
      <c r="A100" s="21">
        <v>89</v>
      </c>
      <c r="B100" s="18"/>
      <c r="C100" s="21" t="e">
        <f t="shared" si="4"/>
        <v>#N/A</v>
      </c>
      <c r="D100" s="21"/>
      <c r="E100" s="18"/>
      <c r="F100" s="7"/>
      <c r="G100" s="18"/>
      <c r="H100" s="18"/>
      <c r="I100" s="18"/>
      <c r="J100" s="18"/>
      <c r="K100" s="18"/>
      <c r="L100" s="18"/>
      <c r="M100" s="50" t="str">
        <f t="shared" si="5"/>
        <v/>
      </c>
      <c r="N100" s="18"/>
    </row>
    <row r="101" spans="1:14" ht="19.5" customHeight="1" x14ac:dyDescent="0.15">
      <c r="A101" s="21">
        <v>90</v>
      </c>
      <c r="B101" s="18"/>
      <c r="C101" s="21" t="e">
        <f t="shared" si="4"/>
        <v>#N/A</v>
      </c>
      <c r="D101" s="21"/>
      <c r="E101" s="18"/>
      <c r="F101" s="7"/>
      <c r="G101" s="18"/>
      <c r="H101" s="18"/>
      <c r="I101" s="18"/>
      <c r="J101" s="18"/>
      <c r="K101" s="18"/>
      <c r="L101" s="18"/>
      <c r="M101" s="50" t="str">
        <f t="shared" si="5"/>
        <v/>
      </c>
      <c r="N101" s="18"/>
    </row>
    <row r="102" spans="1:14" ht="19.5" customHeight="1" x14ac:dyDescent="0.15">
      <c r="A102" s="21">
        <v>91</v>
      </c>
      <c r="B102" s="18"/>
      <c r="C102" s="21" t="e">
        <f t="shared" si="4"/>
        <v>#N/A</v>
      </c>
      <c r="D102" s="21"/>
      <c r="E102" s="18"/>
      <c r="F102" s="7"/>
      <c r="G102" s="18"/>
      <c r="H102" s="18"/>
      <c r="I102" s="18"/>
      <c r="J102" s="18"/>
      <c r="K102" s="18"/>
      <c r="L102" s="18"/>
      <c r="M102" s="50" t="str">
        <f t="shared" si="5"/>
        <v/>
      </c>
      <c r="N102" s="18"/>
    </row>
    <row r="103" spans="1:14" ht="19.5" customHeight="1" x14ac:dyDescent="0.15">
      <c r="A103" s="21">
        <v>92</v>
      </c>
      <c r="B103" s="18"/>
      <c r="C103" s="21" t="e">
        <f t="shared" si="4"/>
        <v>#N/A</v>
      </c>
      <c r="D103" s="21"/>
      <c r="E103" s="18"/>
      <c r="F103" s="7"/>
      <c r="G103" s="18"/>
      <c r="H103" s="18"/>
      <c r="I103" s="18"/>
      <c r="J103" s="18"/>
      <c r="K103" s="18"/>
      <c r="L103" s="18"/>
      <c r="M103" s="50" t="str">
        <f t="shared" si="5"/>
        <v/>
      </c>
      <c r="N103" s="18"/>
    </row>
    <row r="104" spans="1:14" ht="19.5" customHeight="1" x14ac:dyDescent="0.15">
      <c r="A104" s="21">
        <v>93</v>
      </c>
      <c r="B104" s="18"/>
      <c r="C104" s="21" t="e">
        <f t="shared" si="4"/>
        <v>#N/A</v>
      </c>
      <c r="D104" s="21"/>
      <c r="E104" s="18"/>
      <c r="F104" s="7"/>
      <c r="G104" s="18"/>
      <c r="H104" s="18"/>
      <c r="I104" s="18"/>
      <c r="J104" s="18"/>
      <c r="K104" s="18"/>
      <c r="L104" s="18"/>
      <c r="M104" s="50" t="str">
        <f t="shared" si="5"/>
        <v/>
      </c>
      <c r="N104" s="18"/>
    </row>
    <row r="105" spans="1:14" ht="19.5" customHeight="1" x14ac:dyDescent="0.15">
      <c r="A105" s="21">
        <v>94</v>
      </c>
      <c r="B105" s="18"/>
      <c r="C105" s="21" t="e">
        <f t="shared" si="4"/>
        <v>#N/A</v>
      </c>
      <c r="D105" s="21"/>
      <c r="E105" s="18"/>
      <c r="F105" s="7"/>
      <c r="G105" s="18"/>
      <c r="H105" s="18"/>
      <c r="I105" s="18"/>
      <c r="J105" s="18"/>
      <c r="K105" s="18"/>
      <c r="L105" s="18"/>
      <c r="M105" s="50" t="str">
        <f t="shared" si="5"/>
        <v/>
      </c>
      <c r="N105" s="18"/>
    </row>
    <row r="106" spans="1:14" ht="19.5" customHeight="1" x14ac:dyDescent="0.15">
      <c r="A106" s="21">
        <v>95</v>
      </c>
      <c r="B106" s="18"/>
      <c r="C106" s="21" t="e">
        <f t="shared" si="4"/>
        <v>#N/A</v>
      </c>
      <c r="D106" s="21"/>
      <c r="E106" s="18"/>
      <c r="F106" s="7"/>
      <c r="G106" s="18"/>
      <c r="H106" s="18"/>
      <c r="I106" s="18"/>
      <c r="J106" s="18"/>
      <c r="K106" s="18"/>
      <c r="L106" s="18"/>
      <c r="M106" s="50" t="str">
        <f t="shared" si="5"/>
        <v/>
      </c>
      <c r="N106" s="18"/>
    </row>
    <row r="107" spans="1:14" ht="19.5" customHeight="1" x14ac:dyDescent="0.15">
      <c r="A107" s="21">
        <v>96</v>
      </c>
      <c r="B107" s="18"/>
      <c r="C107" s="21" t="e">
        <f t="shared" si="4"/>
        <v>#N/A</v>
      </c>
      <c r="D107" s="21"/>
      <c r="E107" s="18"/>
      <c r="F107" s="7"/>
      <c r="G107" s="18"/>
      <c r="H107" s="18"/>
      <c r="I107" s="18"/>
      <c r="J107" s="18"/>
      <c r="K107" s="18"/>
      <c r="L107" s="18"/>
      <c r="M107" s="50" t="str">
        <f t="shared" si="5"/>
        <v/>
      </c>
      <c r="N107" s="18"/>
    </row>
    <row r="108" spans="1:14" ht="19.5" customHeight="1" x14ac:dyDescent="0.15">
      <c r="A108" s="21">
        <v>97</v>
      </c>
      <c r="B108" s="18"/>
      <c r="C108" s="21" t="e">
        <f t="shared" si="4"/>
        <v>#N/A</v>
      </c>
      <c r="D108" s="21"/>
      <c r="E108" s="18"/>
      <c r="F108" s="7"/>
      <c r="G108" s="18"/>
      <c r="H108" s="18"/>
      <c r="I108" s="18"/>
      <c r="J108" s="18"/>
      <c r="K108" s="18"/>
      <c r="L108" s="18"/>
      <c r="M108" s="50" t="str">
        <f t="shared" si="5"/>
        <v/>
      </c>
      <c r="N108" s="18"/>
    </row>
    <row r="109" spans="1:14" ht="19.5" customHeight="1" x14ac:dyDescent="0.15">
      <c r="A109" s="21">
        <v>98</v>
      </c>
      <c r="B109" s="18"/>
      <c r="C109" s="21" t="e">
        <f t="shared" si="4"/>
        <v>#N/A</v>
      </c>
      <c r="D109" s="21"/>
      <c r="E109" s="18"/>
      <c r="F109" s="7"/>
      <c r="G109" s="18"/>
      <c r="H109" s="18"/>
      <c r="I109" s="18"/>
      <c r="J109" s="18"/>
      <c r="K109" s="18"/>
      <c r="L109" s="18"/>
      <c r="M109" s="50" t="str">
        <f t="shared" si="5"/>
        <v/>
      </c>
      <c r="N109" s="18"/>
    </row>
    <row r="110" spans="1:14" ht="19.5" customHeight="1" x14ac:dyDescent="0.15">
      <c r="A110" s="21">
        <v>99</v>
      </c>
      <c r="B110" s="18"/>
      <c r="C110" s="21" t="e">
        <f t="shared" si="4"/>
        <v>#N/A</v>
      </c>
      <c r="D110" s="21"/>
      <c r="E110" s="18"/>
      <c r="F110" s="7"/>
      <c r="G110" s="18"/>
      <c r="H110" s="18"/>
      <c r="I110" s="18"/>
      <c r="J110" s="18"/>
      <c r="K110" s="18"/>
      <c r="L110" s="18"/>
      <c r="M110" s="50" t="str">
        <f t="shared" si="5"/>
        <v/>
      </c>
      <c r="N110" s="18"/>
    </row>
    <row r="111" spans="1:14" ht="19.5" customHeight="1" x14ac:dyDescent="0.15">
      <c r="A111" s="21">
        <v>100</v>
      </c>
      <c r="B111" s="18"/>
      <c r="C111" s="21" t="e">
        <f t="shared" si="4"/>
        <v>#N/A</v>
      </c>
      <c r="D111" s="21"/>
      <c r="E111" s="18"/>
      <c r="F111" s="7"/>
      <c r="G111" s="18"/>
      <c r="H111" s="18"/>
      <c r="I111" s="18"/>
      <c r="J111" s="18"/>
      <c r="K111" s="18"/>
      <c r="L111" s="18"/>
      <c r="M111" s="50" t="str">
        <f t="shared" si="5"/>
        <v/>
      </c>
      <c r="N111" s="18"/>
    </row>
  </sheetData>
  <mergeCells count="9">
    <mergeCell ref="L4:M4"/>
    <mergeCell ref="L3:M3"/>
    <mergeCell ref="C6:D8"/>
    <mergeCell ref="E8:F8"/>
    <mergeCell ref="E7:F7"/>
    <mergeCell ref="E6:F6"/>
    <mergeCell ref="D4:E4"/>
    <mergeCell ref="D3:E3"/>
    <mergeCell ref="H3:H8"/>
  </mergeCells>
  <phoneticPr fontId="2"/>
  <dataValidations count="4">
    <dataValidation type="list" allowBlank="1" showInputMessage="1" showErrorMessage="1" sqref="F11" xr:uid="{00000000-0002-0000-0100-000000000000}">
      <formula1>$P$32:$P$35</formula1>
    </dataValidation>
    <dataValidation type="list" allowBlank="1" showInputMessage="1" showErrorMessage="1" sqref="M11" xr:uid="{00000000-0002-0000-0100-000001000000}">
      <formula1>$Q$41:$Q$42</formula1>
    </dataValidation>
    <dataValidation type="list" allowBlank="1" showInputMessage="1" showErrorMessage="1" sqref="F12:F1048576" xr:uid="{00000000-0002-0000-0100-000002000000}">
      <formula1>$P$31:$P$35</formula1>
    </dataValidation>
    <dataValidation type="list" allowBlank="1" showInputMessage="1" showErrorMessage="1" sqref="B11:B111" xr:uid="{00000000-0002-0000-0100-000003000000}">
      <formula1>$O$3:$O$16</formula1>
    </dataValidation>
  </dataValidations>
  <pageMargins left="0.59055118110236227" right="0.43307086614173229" top="0.35433070866141736" bottom="0.39370078740157483" header="0.15748031496062992" footer="0.19685039370078741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記入例【学校用】</vt:lpstr>
      <vt:lpstr>参加申込書【学校用】</vt:lpstr>
      <vt:lpstr>記入例【学校用】!Print_Area</vt:lpstr>
      <vt:lpstr>参加申込書【学校用】!Print_Area</vt:lpstr>
      <vt:lpstr>記入例【学校用】!Print_Titles</vt:lpstr>
      <vt:lpstr>参加申込書【学校用】!Print_Titles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東大阪市</cp:lastModifiedBy>
  <cp:lastPrinted>2018-09-13T08:35:08Z</cp:lastPrinted>
  <dcterms:created xsi:type="dcterms:W3CDTF">2013-11-07T06:05:39Z</dcterms:created>
  <dcterms:modified xsi:type="dcterms:W3CDTF">2025-10-27T00:07:38Z</dcterms:modified>
</cp:coreProperties>
</file>